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redyalayon\Documents\Indicadores\Indicadores 2018\Resultado\"/>
    </mc:Choice>
  </mc:AlternateContent>
  <bookViews>
    <workbookView xWindow="0" yWindow="0" windowWidth="21600" windowHeight="10215"/>
  </bookViews>
  <sheets>
    <sheet name="Ind Resultado III" sheetId="6" r:id="rId1"/>
    <sheet name="Hoja2" sheetId="2" state="hidden" r:id="rId2"/>
    <sheet name="Hoja3" sheetId="3" state="hidden" r:id="rId3"/>
  </sheets>
  <definedNames>
    <definedName name="_xlnm._FilterDatabase" localSheetId="0" hidden="1">'Ind Resultado III'!$A$2:$I$39</definedName>
    <definedName name="COMPONENTES">Hoja2!$A$1:$A$6</definedName>
    <definedName name="DIMENSION">Hoja2!$C$1:$C$16</definedName>
    <definedName name="POLITICA">Hoja2!$B$1:$B$16</definedName>
    <definedName name="_xlnm.Print_Titles" localSheetId="0">'Ind Resultado III'!$1:$2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8" i="6"/>
  <c r="H31" i="6"/>
  <c r="H30" i="6"/>
  <c r="H29" i="6"/>
  <c r="H28" i="6"/>
  <c r="H36" i="6"/>
  <c r="H35" i="6"/>
  <c r="H34" i="6"/>
  <c r="H33" i="6"/>
  <c r="H32" i="6"/>
  <c r="H6" i="6"/>
  <c r="H15" i="6"/>
  <c r="H18" i="6"/>
  <c r="H24" i="6"/>
  <c r="H11" i="6"/>
  <c r="H13" i="6"/>
</calcChain>
</file>

<file path=xl/sharedStrings.xml><?xml version="1.0" encoding="utf-8"?>
<sst xmlns="http://schemas.openxmlformats.org/spreadsheetml/2006/main" count="300" uniqueCount="172">
  <si>
    <t>Identificación y priorización</t>
  </si>
  <si>
    <t>Preparación y formulación</t>
  </si>
  <si>
    <t xml:space="preserve">Proyectos presentados con enfoque territorial a las oportunidades de cooperación </t>
  </si>
  <si>
    <t xml:space="preserve">Intercambios col–col alineados con los ODS 
</t>
  </si>
  <si>
    <t>Implementación y seguimiento</t>
  </si>
  <si>
    <t>Número de actividades de CSS en las que se da a conocer la metodología de SHC</t>
  </si>
  <si>
    <t>Direccionamiento estratégico y planeación.</t>
  </si>
  <si>
    <t>Porcentaje de avance en la implementación del sistema de información</t>
  </si>
  <si>
    <t>Gestión de comunicaciones</t>
  </si>
  <si>
    <t>Gestión de Talento Humano</t>
  </si>
  <si>
    <t>Gestión financiera</t>
  </si>
  <si>
    <t>Implementación de las NICSP en la Entidad</t>
  </si>
  <si>
    <t>Gestión Administrativa</t>
  </si>
  <si>
    <t>Gestión Jurídica</t>
  </si>
  <si>
    <t>Gastón contractual.</t>
  </si>
  <si>
    <t>Gestión de TI</t>
  </si>
  <si>
    <t>Cumplimiento de la estrategia GEL e integración de herramientas con los lineamientos de TI.</t>
  </si>
  <si>
    <t>Planeación institucional</t>
  </si>
  <si>
    <t>Implementación del Modelo Integrado de Planeación y Gestión</t>
  </si>
  <si>
    <t>Talento Humano</t>
  </si>
  <si>
    <t>Direccionamiento Estratégico y Planeación</t>
  </si>
  <si>
    <t>Gestión con Valores para Resultados</t>
  </si>
  <si>
    <t>Evaluación de Resultados</t>
  </si>
  <si>
    <t>Seguimiento y evaluación del desempeño institucional</t>
  </si>
  <si>
    <t>Gestión Presupuestal y Eficiencia del Gasto Público</t>
  </si>
  <si>
    <t>Integridad</t>
  </si>
  <si>
    <t>Información y Comunicación</t>
  </si>
  <si>
    <t>Gestión Documental</t>
  </si>
  <si>
    <t>Transparencia, acceso a la información pública y lucha contra la corrupción</t>
  </si>
  <si>
    <t>Gestión del Conocimiento y la Innovación</t>
  </si>
  <si>
    <t>Control Interno</t>
  </si>
  <si>
    <t>Servicio al ciudadano</t>
  </si>
  <si>
    <t>Participación ciudadana en la gestión pública</t>
  </si>
  <si>
    <t>Control interno</t>
  </si>
  <si>
    <t>Gestión del conocimiento y la innovación</t>
  </si>
  <si>
    <t>Defensa jurídica</t>
  </si>
  <si>
    <t>Gobierno Digital</t>
  </si>
  <si>
    <t>Seguridad Digital</t>
  </si>
  <si>
    <t>Racionalización de trámites</t>
  </si>
  <si>
    <t>Fortalecimiento organizacional y simplificación de procesos</t>
  </si>
  <si>
    <t>Actualización e implementación de los Manuales de contratación y supervisión</t>
  </si>
  <si>
    <t>Porcentaje de implementación del Plan Estratégico de Talento Humano</t>
  </si>
  <si>
    <r>
      <t>C-DO-01</t>
    </r>
    <r>
      <rPr>
        <sz val="9"/>
        <color theme="1"/>
        <rFont val="Arial"/>
        <family val="2"/>
      </rPr>
      <t>) Implementar 50 proyectos de cooperación sur –sur y triangular</t>
    </r>
  </si>
  <si>
    <r>
      <t>C-DO-02</t>
    </r>
    <r>
      <rPr>
        <sz val="9"/>
        <color theme="1"/>
        <rFont val="Arial"/>
        <family val="2"/>
      </rPr>
      <t>) Ejecutar el 100% de los recursos asignados al FOCAI y al proyecto de inversión</t>
    </r>
  </si>
  <si>
    <r>
      <t>C-DO-03</t>
    </r>
    <r>
      <rPr>
        <sz val="9"/>
        <color theme="1"/>
        <rFont val="Arial"/>
        <family val="2"/>
      </rPr>
      <t>) Incorporar el modelo de agregación de valor al 40% de los proyectos formulados en 2018</t>
    </r>
  </si>
  <si>
    <r>
      <t>C-DO-04</t>
    </r>
    <r>
      <rPr>
        <sz val="9"/>
        <color theme="1"/>
        <rFont val="Arial"/>
        <family val="2"/>
      </rPr>
      <t>) Producir 5 nuevos estudios de caso para consolidar el Portafolio de Saber Hacer Colombia</t>
    </r>
  </si>
  <si>
    <r>
      <t>C-DO-05</t>
    </r>
    <r>
      <rPr>
        <sz val="9"/>
        <color theme="1"/>
        <rFont val="Arial"/>
        <family val="2"/>
      </rPr>
      <t>) Intercambiar el 10% de las iniciativas documentadas a través de Saber Hacer Colombia con socios externos e internos</t>
    </r>
  </si>
  <si>
    <r>
      <t>C-DO-06</t>
    </r>
    <r>
      <rPr>
        <sz val="9"/>
        <color theme="1"/>
        <rFont val="Arial"/>
        <family val="2"/>
      </rPr>
      <t>) Realizar al menos 10 actividades de cooperación sur-sur en las que se de a conocer la metodología “Saber Hacer Colombia”; de las cuales al menos una actividad para dar a conocer el 100% de las buenas prácticas documentadas.</t>
    </r>
  </si>
  <si>
    <r>
      <t>C-DO-07</t>
    </r>
    <r>
      <rPr>
        <sz val="9"/>
        <color theme="1"/>
        <rFont val="Arial"/>
        <family val="2"/>
      </rPr>
      <t>) Asegurar la disponibilidad de recursos para la atención del 100% de solicitudes de asistencia internacional, de acuerdo con el reglamento de FOCAI y los acuerdos con Cancillería.</t>
    </r>
  </si>
  <si>
    <r>
      <t>CO-CI-07</t>
    </r>
    <r>
      <rPr>
        <sz val="9"/>
        <color theme="1"/>
        <rFont val="Arial"/>
        <family val="2"/>
      </rPr>
      <t>) Evaluar el Sistema de Control Interno de APC-Colombia, orientado a la entrega oportuna de información para la mejora continua articulado con la Dimensión de Control Interno del MIPG</t>
    </r>
  </si>
  <si>
    <r>
      <t>CO-GCO-09</t>
    </r>
    <r>
      <rPr>
        <sz val="9"/>
        <color theme="1"/>
        <rFont val="Arial"/>
        <family val="2"/>
      </rPr>
      <t>) Armonizar el proceso de gestión contractual con SECOP II y la normatividad vigente.</t>
    </r>
  </si>
  <si>
    <r>
      <t>CO-GJ-09</t>
    </r>
    <r>
      <rPr>
        <sz val="9"/>
        <color theme="1"/>
        <rFont val="Arial"/>
        <family val="2"/>
      </rPr>
      <t>) Diseñar e implementar la Política de Defensa Jurídica de la entidad.</t>
    </r>
  </si>
  <si>
    <r>
      <t>CO-GTI-10</t>
    </r>
    <r>
      <rPr>
        <sz val="9"/>
        <color theme="1"/>
        <rFont val="Arial"/>
        <family val="2"/>
      </rPr>
      <t>) Implementar el 100% de los componentes de la estrategia GEL, y asegurar la integración de herramientas y procesos con los lineamientos de TI.. Gobierno Digital</t>
    </r>
  </si>
  <si>
    <r>
      <t>F-DCI-06</t>
    </r>
    <r>
      <rPr>
        <sz val="9"/>
        <color theme="1"/>
        <rFont val="Arial"/>
        <family val="2"/>
      </rPr>
      <t>) El 80% de los proyectos presentados a las oportunidades de cooperación internacional tienen enfoque territorial</t>
    </r>
  </si>
  <si>
    <r>
      <t>F-DCI-07</t>
    </r>
    <r>
      <rPr>
        <sz val="9"/>
        <color theme="1"/>
        <rFont val="Arial"/>
        <family val="2"/>
      </rPr>
      <t>) El 100% de los intercambios col–col están alineados a los Objetivos de Desarrollo Sostenible</t>
    </r>
  </si>
  <si>
    <r>
      <t>F-DCI-08</t>
    </r>
    <r>
      <rPr>
        <sz val="9"/>
        <color theme="1"/>
        <rFont val="Arial"/>
        <family val="2"/>
      </rPr>
      <t>) 20 iniciativas/proyectos articulados con sector privado.</t>
    </r>
  </si>
  <si>
    <r>
      <t>F-DCI-09</t>
    </r>
    <r>
      <rPr>
        <sz val="9"/>
        <color theme="1"/>
        <rFont val="Arial"/>
        <family val="2"/>
      </rPr>
      <t>) 80% de los candidatos de los cursos cortos ofrecidos por la cooperación internacional son actores del nivel territorial</t>
    </r>
  </si>
  <si>
    <r>
      <t>F-DD-01</t>
    </r>
    <r>
      <rPr>
        <sz val="9"/>
        <color theme="1"/>
        <rFont val="Arial"/>
        <family val="2"/>
      </rPr>
      <t>) Movilizar 550 millones de dólares de cooperación internacional:</t>
    </r>
  </si>
  <si>
    <r>
      <t>F-DD-04</t>
    </r>
    <r>
      <rPr>
        <sz val="9"/>
        <color theme="1"/>
        <rFont val="Arial"/>
        <family val="2"/>
      </rPr>
      <t>) Diseñar y poner en marcha la Agenda de Gestión y Programación de la cooperación internacional para 2018, que contribuya a la identificación y priorización durante el cierre de gobierno y al empalme con el nuevo gobierno.</t>
    </r>
  </si>
  <si>
    <r>
      <t>F-DO-05</t>
    </r>
    <r>
      <rPr>
        <sz val="9"/>
        <color theme="1"/>
        <rFont val="Arial"/>
        <family val="2"/>
      </rPr>
      <t>) 15 iniciativas de CSS que contribuyen a la CI que recibe Colombia de acuerdo con la hoja de ruta</t>
    </r>
  </si>
  <si>
    <t>Fecha creación</t>
  </si>
  <si>
    <t>Solicitud IQ</t>
  </si>
  <si>
    <t>Reporte IQ</t>
  </si>
  <si>
    <t>Solicitud IIQ</t>
  </si>
  <si>
    <t>Reporte IIQ</t>
  </si>
  <si>
    <t>Solicitud IIIQ</t>
  </si>
  <si>
    <t>Reporte IIIQ</t>
  </si>
  <si>
    <t>Solicitud CG</t>
  </si>
  <si>
    <t>Solicitud IVQ</t>
  </si>
  <si>
    <t>Reporte IVQ</t>
  </si>
  <si>
    <t>Entregable</t>
  </si>
  <si>
    <t>SOLICITUD DE REPORTE DE AVANCE POR ACTIVIDAD DE CADA ENTREGABLE DEL PLAN DE ACCIÓN 2018, CUYO REPORTE DEBE SER APROBADO Y ENVIADO A VALIDACIÓN POR PLANEACIÓN A MAS TARDAR ESTE VIERNES.</t>
  </si>
  <si>
    <t>X</t>
  </si>
  <si>
    <r>
      <t>0</t>
    </r>
    <r>
      <rPr>
        <sz val="9"/>
        <color theme="1"/>
        <rFont val="Arial"/>
        <family val="2"/>
      </rPr>
      <t>) Diseñar y poner en marcha Estrategia de Fidelización, que contribuya a la focalización y dinamización de la C.I hacia Colombia.</t>
    </r>
  </si>
  <si>
    <r>
      <t>0</t>
    </r>
    <r>
      <rPr>
        <sz val="9"/>
        <color theme="1"/>
        <rFont val="Arial"/>
        <family val="2"/>
      </rPr>
      <t>) Identificar y compartir al menos 130 convocatorias de cooperación internacional que contribuyan a la dinamización de la C.I.</t>
    </r>
  </si>
  <si>
    <r>
      <t>CO-GA-05</t>
    </r>
    <r>
      <rPr>
        <sz val="9"/>
        <color theme="1"/>
        <rFont val="Arial"/>
        <family val="2"/>
      </rPr>
      <t>) Implementar la estrategia de atención al ciudadano conforme al MIPG.</t>
    </r>
  </si>
  <si>
    <r>
      <t>CO-GA-06</t>
    </r>
    <r>
      <rPr>
        <sz val="9"/>
        <color theme="1"/>
        <rFont val="Arial"/>
        <family val="2"/>
      </rPr>
      <t>) Consolidación del Sistema de Gestión Documental acorde al MIPG.</t>
    </r>
  </si>
  <si>
    <r>
      <t>CO-GF-04</t>
    </r>
    <r>
      <rPr>
        <sz val="9"/>
        <color theme="1"/>
        <rFont val="Arial"/>
        <family val="2"/>
      </rPr>
      <t>) Implementar las 5 fases de las NICSP en la entidad.</t>
    </r>
  </si>
  <si>
    <r>
      <t>CO-GT-03</t>
    </r>
    <r>
      <rPr>
        <sz val="9"/>
        <color theme="1"/>
        <rFont val="Arial"/>
        <family val="2"/>
      </rPr>
      <t>) Consolidar e Implementar en la Primera Fase el Plan Estratégico de Talento Humano, acorde con las Rutas de creación de Valor.</t>
    </r>
  </si>
  <si>
    <r>
      <t>CO-GTI-11</t>
    </r>
    <r>
      <rPr>
        <sz val="9"/>
        <color theme="1"/>
        <rFont val="Arial"/>
        <family val="2"/>
      </rPr>
      <t>) Cumplir a 100% con el componente GEL de seguridad de la Información, así como con el seguimiento y mejora continua del MSPI Seguridad digital</t>
    </r>
  </si>
  <si>
    <r>
      <t>CO-PL-12</t>
    </r>
    <r>
      <rPr>
        <sz val="9"/>
        <color theme="1"/>
        <rFont val="Arial"/>
        <family val="2"/>
      </rPr>
      <t>) Adoptar el Modelo Integrado de Planeación y Gestión como el Sistema Integrado de Gestión de la Agencia</t>
    </r>
  </si>
  <si>
    <r>
      <t xml:space="preserve">V-PL-01) </t>
    </r>
    <r>
      <rPr>
        <sz val="9"/>
        <color theme="1"/>
        <rFont val="Arial"/>
        <family val="2"/>
      </rPr>
      <t>Implementar el 100% del Sistema de Información de Cooperación Internacional – CICLOPE</t>
    </r>
  </si>
  <si>
    <r>
      <t>V-CO-02</t>
    </r>
    <r>
      <rPr>
        <sz val="9"/>
        <color theme="1"/>
        <rFont val="Arial"/>
        <family val="2"/>
      </rPr>
      <t>) Crear al menos 3 espacios de articulación con el sector privado para afianzar la estrategia de APC-Colombia con ese sector</t>
    </r>
  </si>
  <si>
    <r>
      <t>V-CO-03</t>
    </r>
    <r>
      <rPr>
        <sz val="9"/>
        <color theme="1"/>
        <rFont val="Arial"/>
        <family val="2"/>
      </rPr>
      <t>) Crear al menos 1 espacio físico y 1 virtual para visibilizar los resultados de la gestión de la agencia en el cuatrienio (rendición de cuentas)</t>
    </r>
  </si>
  <si>
    <r>
      <t>V-CO-04</t>
    </r>
    <r>
      <rPr>
        <sz val="9"/>
        <color theme="1"/>
        <rFont val="Arial"/>
        <family val="2"/>
      </rPr>
      <t>) Desarrollar 1 campaña de posicionamiento de Colombia como oferente de cooperación Sur-Sur</t>
    </r>
  </si>
  <si>
    <r>
      <t>0</t>
    </r>
    <r>
      <rPr>
        <sz val="9"/>
        <color theme="1"/>
        <rFont val="Arial"/>
        <family val="2"/>
      </rPr>
      <t>) Diseñar e implementar un Plan Estratégico de comunicación interna en coherencia con los requerimientos de la Entidad</t>
    </r>
  </si>
  <si>
    <r>
      <t>0</t>
    </r>
    <r>
      <rPr>
        <sz val="9"/>
        <color theme="1"/>
        <rFont val="Arial"/>
        <family val="2"/>
      </rPr>
      <t>) Estrategia de Gestión del Conocimiento formulada e implementada en un 20%</t>
    </r>
  </si>
  <si>
    <t>Gestión, registro y publicación de convocatorias priorizadas</t>
  </si>
  <si>
    <t>Avance en la implementación de la agenda de gestión y programación de la CI</t>
  </si>
  <si>
    <t>Millones de dólares movilizados de Cooperación Internacional</t>
  </si>
  <si>
    <t>Número de Iniciativas realizadas que contribuyen a la CI que recibe Colombia</t>
  </si>
  <si>
    <t>Cursos cortos con candidatos del nivel territorial</t>
  </si>
  <si>
    <t>Cursos cortos con candidatos de territorios PDET y ZOMAC</t>
  </si>
  <si>
    <t xml:space="preserve">Número de proyectos/inicativas con participación del sector privado
</t>
  </si>
  <si>
    <t>Número de proyectos de CSS y triangular implementados.</t>
  </si>
  <si>
    <t>Compromisos de recursos asignados al FOCAI y al proyecto de inversión</t>
  </si>
  <si>
    <t>Porcentaje de proyectos formulados con agregación de valor.</t>
  </si>
  <si>
    <t>Número de estudios de caso documentados para el portafolio de Saber Hacer Colombia.</t>
  </si>
  <si>
    <t>Intercambio de iniciativas documentadas a través de Saber Hacer Colombia</t>
  </si>
  <si>
    <t>Participación en espacios creados para afianzar la articulación con el sector privado</t>
  </si>
  <si>
    <t>Participación en espacios físicos que visibilizan resultados de gestión de la Agencia en el cuatrienio</t>
  </si>
  <si>
    <t xml:space="preserve">Índice de efectividad de Comunicación Interna, ICI
</t>
  </si>
  <si>
    <t>Número de componentes generados para la construcción del proceso de gestión de conocimiento.</t>
  </si>
  <si>
    <t>Implementación del Sistema de Gestión Documental</t>
  </si>
  <si>
    <t>Defensa juridica a favor</t>
  </si>
  <si>
    <t>Disponibilidad de recursos para la atención de las solicitudes de asistencia internacional.</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</si>
  <si>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</si>
  <si>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</si>
  <si>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</si>
  <si>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</si>
  <si>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</si>
  <si>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t>
  </si>
  <si>
    <t>Porcentaje de implementación plan de mejoramiento de atención al ciudadano 2018</t>
  </si>
  <si>
    <t>PROCESO</t>
  </si>
  <si>
    <t>TIPO</t>
  </si>
  <si>
    <t>AÑO</t>
  </si>
  <si>
    <t>PERIODO</t>
  </si>
  <si>
    <t>META</t>
  </si>
  <si>
    <t>AVANCE CUANTITATIVO</t>
  </si>
  <si>
    <t>% DE AVANCE</t>
  </si>
  <si>
    <t>Entregables Focalizar y Dinamizar la CI</t>
  </si>
  <si>
    <t>Entregables compartir conocimiento de valor con países en desarrollo</t>
  </si>
  <si>
    <t>Entregables visibilizar los resultados de la cooperación internacional.</t>
  </si>
  <si>
    <t>Entregables consolidar una APC-Colombia apasionada y efectiva.</t>
  </si>
  <si>
    <t>INDICADOR</t>
  </si>
  <si>
    <t>AVANCE CUALITATIVO</t>
  </si>
  <si>
    <t>Desde el 01 de julio hasta 30 de septiembre se han intercambiado las siguientes iniciativas del portafolio de SHC: 1. Agenda Perú Casas de Justicia, Nota Conceptual Sazón de Paz y Nota conceptual RED ADELCO Sur Sur Africa cacao.</t>
  </si>
  <si>
    <t>T4</t>
  </si>
  <si>
    <t>Gestión efectiva de convocatorias</t>
  </si>
  <si>
    <t>El indicador tuvo un excelente comportamiento debido al fortalecimiento del equipo de convocatorias, logrando 243 en 2018</t>
  </si>
  <si>
    <t>Monto de recursos registrados de CI se encuentran alineados a las prioridades de la Hoja de Ruta</t>
  </si>
  <si>
    <t>Identificación Y Priorización</t>
  </si>
  <si>
    <t>Porcentaje de implementación de la estrategia de fidelización</t>
  </si>
  <si>
    <t>Del total de postulados a los cursos cortos del nivel territorial (617), el 16% son actores de municipios PDET y ZOMAC, es decir 99 personas. El indicador supera la meta del año, la cual es del 15%</t>
  </si>
  <si>
    <t>Del total de postulados a los cursos cortos (729), el 84.6% son actores locales, es decir 617. El indicador se mantiene por encima de la meta, lo cual es resultado del esfuerzo de la Dirección para socializar los cursos con los enlaces territoriales de las entidades públicas y con otros actores territoriales de la sociedad civil y el sector privado.</t>
  </si>
  <si>
    <t>El Col-Col desarrollado durante el cuarto trimestre (Gestores de Paz) se alineó temáticamente con los Objetivos de Desarrollo Sostenible No. 1, 8, 10, 11 y 16.</t>
  </si>
  <si>
    <t>En el trimestre se lograron ocho iniciativas articuladas con el sector privado. Se superó el 100% de la meta en tres iniciativas. Llegando a 23 iniciativas. En este periodo de tiempo se logró coordinar y articular ocho iniciativas en el marco de la estrategia con el sector privados, estas fueron: Agencia de Desarrollo Rural- Eduardoño, Cruz Roja- Cooperantes, ONCE- MININTERIOR, Hocol – Sector rural y ambiental, Proyecto Marreucos, Universidad Pamplona Agrytech, Cámara de Comercio Cúcuta- Gob Norte Santander, Coop sur sur Turquia- Acicam- COPI. Se superó el 100 % de indicador con tres iniciativas adicionales. En esta estrategia se logró llegar a nuevos espacios internacionales donde se pudieron conectar con nuevos actores.</t>
  </si>
  <si>
    <t>De los 5 proyectos presentados a la oportunidad de cooperación priorizada en el cuarto trimestre (Comixta Argentina), 4 cuentan con enfoque territorial.</t>
  </si>
  <si>
    <t>Con corte a 31 de diciembre se realizaron las 15 actividades de Cooperación SS que contribuye a la cooperación internacional que recibe Colombia como demandante y/o doble vía</t>
  </si>
  <si>
    <t>Con corte a 31 de diciembre de 2018 se realizaron 11 actividades donde se dio a conocer la metodología de SHC, dando cumplimiento a la meta establecida, sin embargo para este período se realizaron las siguientes actividades 1. Evento de cooperación internacional de Cacao. 2. Taller ENCI 2018-2022. 3. Evento en New York</t>
  </si>
  <si>
    <t>Con corte a 31 de diciembre se entregaron los 20 casos documentados de SHC, de los cuales 5 que corresponden el entregable de la vigencia 2018 1. FICHA DE ESTUDIO DE CASO POSPENADOS 2. MANOS DE PAZ. 3.TALLER PRODUCTIVO INTERNO-RESTAURANTE EN UNA CÁRCEL DE MUJERES. 4. Estrategia de integración de información para la zonificación de precios de la tierra rural productiva en Colombia escala 1:100.000. – EIIZPTRPC.. 5. JÓVENES RURALES</t>
  </si>
  <si>
    <t>En reunión articulada con la Asociación de Fundaciones Familiares y Empresariales – AFE, se contó con la participación de 13 fundaciones del sector privado para socializar la estrategia y el camino a seguir con este sector. Con esto se superó la meta planteada para este indicador para el año 2018.</t>
  </si>
  <si>
    <t>La meta para el año se cumplió con el evento realizado con el Presidente de la República Juan Manuel Santos, al que asistieron cooperantes, embajadores y ministros el día 25 de julio de 2018 en el Palacio de Nariño.</t>
  </si>
  <si>
    <t>Participantes en campaña de posicionamiento de Colombia como oferente de cooperación Sur-Sur</t>
  </si>
  <si>
    <t>Con la campaña #SomosSurSur interactuaron la embajada de México en Colombia (@embamexcol), Alianza Pacífico (@A_delpacifico) y el Secretario Permanente del SELA (Sistema Económico Latinoamericano y del Caribe) – S.P. SELA, Javier Paulinich (@jpaulinch) con lo que 3 nuevos actores se vincularon a la campaña.</t>
  </si>
  <si>
    <t>Visitas a contenidos digitales de rendición de cuentas del cuatrienio</t>
  </si>
  <si>
    <t>Gestión De Talento Humano</t>
  </si>
  <si>
    <t>Se superó la meta planteada por 38 visitas llegando a 1038 visitas del minisitio juntoscooperamos.apccolombia.gov.co</t>
  </si>
  <si>
    <t xml:space="preserve">Se cumple con la meta preestablecida del 100% , Se adjunta como soporte las versiones aprobadas el 19 de diciembre de 2018 de los manuales de supervision y contratación, los mismos ya fueron divulgados y socializados con la entidad a través de mi Agencia y las 5 noticia claves y reuniones con el personal para la socialización de los manuales
 </t>
  </si>
  <si>
    <t>S2</t>
  </si>
  <si>
    <t>Al iniciar la implementación de la estrategia de Gestión del Conocimiento (Febrero 2018) se planteó realizar reuniones con todos los equipos (Direcciones) de APC-Colombia. Sin embargo, al finalizar el año no fue posible establecer taller de trabajo con la Dirección Administrativa y Financiera. Lo anterior obedeció a condiciones externas del mismo proceso. Es decir, los cambios de la dirección no permitieron dejar espacio para la realización del taller.</t>
  </si>
  <si>
    <t>En el 2018 solo se logro 10 de dichas acciones: Información para niños, niñas y adolescentes, Información para población vulnerable, Índice de Información Clasificada y Reservada, catálogo de flujos de información, definición de estrategia de uso y apropiación, y caracterización de usuarios de uso y apropiación, se definió de un programa y/o estrategia de calidad de los componentes de información institucional, se definieron los indicadores y métricas para medir la calidad de los componentes de información, se documento el Catalogo de Información y se actualizó en el SUIT los Trámites/otros procedimientos administrativos que tiene la Entidad. Esto constituye el 91% de cumplimiento de las actividades proyectadas para la vigencia 2018.</t>
  </si>
  <si>
    <t xml:space="preserve">Cumplimiento del componente GEL de seguridad Digital y de la Información
</t>
  </si>
  <si>
    <t>Las actividades programadas para fortalecimiento de la seguridad de la información en la Entidad se cumplieron, de tal manera que la Entidad ha avanzado en la implementación del MSPI</t>
  </si>
  <si>
    <t>Durante el cuarto trimestre del 2018 se recibieron Acciones Constitucionales donde se vincula a APC-Colombia, existiendo Legitimación por causa pasiva, motivo por el cual no se contabilizan dentro de las estadísticas. En cuanto a los procesos ordinarios vigentes, se tiene una sentencia ejecutoriada a favor de la entidad.</t>
  </si>
  <si>
    <t>AGENCIA PRESIDENCIAL DE COOPERACIÓN INTERNACIONAL APC-COLOMBIA
INDICADORES DE RESULTADO - SEGUIMIENTO 31 DE DICIEMBRE DE 2018</t>
  </si>
  <si>
    <t>Se ha dado cumplimiento a lo establecido por la Contaduría General y la Resolución 533 del 2015 y documentos posteriores</t>
  </si>
  <si>
    <t>Se logró una ejecución efectiva de lo propuesto para las convocatorias en 2018, esta información sirve para establecer la línea base para 2019 y de esta manera seguir fortaleciendo esta iniciativa</t>
  </si>
  <si>
    <t>Se elaboraron y publicaron los contenidos a través de la página web de APC Colombia, y se remitió la información actualizada para el cierre de gestión. Quedó pendiente la aplicación de la encuesta a las fuentes de cooperación internacional ya que el portafolio de servicios debía ser actualizado por planeación y revisado por la Dirección</t>
  </si>
  <si>
    <t>Se logró ejecutar lo establecido a través de la agenda de gestión y programación de la cooperación internacional logrando la elaboración de las fichas de comportamiento, la versión final del documento de empalme y la aprobación del mismo para ser presentado a la nueva Dirección</t>
  </si>
  <si>
    <t>Asistencia internacional que Colombia brindó a Guatemala por valor de $145,5 millones, para apoyar la emergencia por la erupción del volcán de Fuego y que ha afectado a una población de 1.7 millones de personas Asistencia internacional humanitaria con destino a Honduras por valor de $154,5 millones para atender la situación ocasionada en ese país por la sequía en 145 municipios Donación para al asistencia humanitaria a Indonesia para atender emergencia a raíz del terremoto y posterior tsunami que el pasado 28 de septiembre de 2018 afectaron $320 millones Atender la solicitud de asistencia humanitaria de la republica de Yemen a raíz de las afectaciones causadas por el paso de un ciclo durante el mes de octubre de 2018. $160 millones Atender la solicitud de asistencia humanitaria para el apoyo y complemento que esta realizando la oficina de alto comisionado de las Naciones Unidas para los refugiados (ACNUR) a la respuesta que implementa los gobiernos de Ecuador y Perú $704 millones</t>
  </si>
  <si>
    <t>Con corte 31 de diciembre de 2018 se registraron 54 proyectos formulados de cooperación Sur-Sur en la matriz de programación, estos proyectos se evidencian como aprobados dentro del marco de la cooperación sur sur.</t>
  </si>
  <si>
    <t>Con corte a 31 de diciembre se tenía contemplado el 20% de proyectos formulados con agregación de valor es decir 7 proyectos 2017 sin embargo se formularon 10 proyectos con agregación de valor llegando a un 30%, superando la meta del entregable</t>
  </si>
  <si>
    <t>Avance de un 90%. Teniendo en cuenta el aplazamiento de los recursos, la Agencia focalizó sus esfuerzos y recursos en actividades específicas, como fue documentar nuevos requerimientos para el Sistema de Información de Cooperación Internacional y priorizar los desarrollos de mejoras, de acuerdo al efecto que éste podría aportar en el uso y buen funcionamiento del sistema para su apropiación. Las mejoras documentadas y desarrolladas fueron realizadas a los procedimientos de Cursos, Registro Intervenciones, Registro de Iniciativas, Registro de Actores e implementación a través del portal de servicios del Registro de Intervenciones, para el uso por parte de Cooperantes y Entidades Públicas. Se realizó el levantamiento de requerimientos para el flujo y transición de estados de Cursos Cortos, así como para el procedimiento de Saber Hacer Colombia. Por otro lado, no se logró cumplir con la totalidad de la implementación de las mejoras identificadas, así como llevar acabo algunas actividades de la Estrategia de Comunicaciones como fue la socialización de cursos y convocatorias, dado el tiempo para desarrollarlas y la complejidad que estas requerían.</t>
  </si>
  <si>
    <t>Para este trimestre se tenia proyectado realizar la evaluación FURAG del MIPG, pero DAFP la reprogramo para Febrero de 2019, sin embargo se realizó la autoevaluación a través de los autodiagnósticos obteniendo un porcentaje de implementación del 90,5%, se cumplio con la tarea de estructurar el plan de acción de 2019 con base en el MIPG, además en los talleres de planeación se incluyo un ejercicio de socialización y articulación del MIPG para las diferentes direcciones de la Agencia, se avanzó en la implementación general de las políticas del modelo haciendo grandes esfuerzos por cada uno de los respectivos líderes de política y, se dio un impulso a la ejecución y cierre de acciones de mejora abiertas y vencidas de todos los procesos para consolidar un cierre general de acciones y la gestión general de todas ellas. Esto representó que la adopción del MIPG llegará al 90%.</t>
  </si>
  <si>
    <t>En cuanto a las Tablas de Valoración documental, APC no tiene fondos acumulados por tanto la valoración documental se registra directamente en la columna procedimiento de la TRD y no aplica la realización de las TVD, de acuerdo con los conceptos y reglamentación consultada de la AGN. Se inicio con la revisión de la guía del Sistema de Conservación. Se esta adelantando la revisión del manual de archivo y correspondencia para su actualización de acuerdo con el nuevo Modelo de Gestión Documental expedido por la AGN. Se realizo acompañamiento a las secretarias de las direcciones con el propósito de realizar el proceso de transferencias documentales teniendo como base las TRD, ademas se les instruyó sobre la forma de clasificar, organizar y describir los documentos para la transferencia primaria de acuerdo con lo establecido en la reglamentación de la AGN. Esta pendiente la revisión de los inventarios documentales por dependencia. Frente al plan de acción 2019 se realizó el planteamiento general. Por otra parte, se adelanto el 90% de la revisión de los expedientes que se encontraban en custodia externa para evaluar y selección los documentos que se eliminarán. TI emitió concepto técnico negativo para implementar WINISIS, por lo cual los inventarios documentales se están llevando en excel y se estudiará la posibilidad de tomar la recomendación hecha por TI en cuanto a explorar otras herramientas tecnológicas en la vigencia 2019.</t>
  </si>
  <si>
    <t>Se recibieron al finalizar noviembre de 2018, recomendaciones del DNP con lo concerniente a la implementacion de política de atención al ciudadano, muchas actividades se vienen realizando, no obstante se requiere fortalecer algunas para la vigencia 2019 de acuerdo a lo sugerido. En términos generales se dio cumplimiento a la política de atención al ciudadano en la vigencia 2018, y se adjunta archivo con las acciones en implementacion.</t>
  </si>
  <si>
    <t>Para la segunda aplicación del Indice de efectividad de la Comunicación interna participaron 75 colaboradores de la Agencia, de todas las direcciones. La calificación de 79,4% es la respuesta a la receptividad de la estrategia utilizada para involucrar a todos los colaboradores en actividades que más allá de la difusión promueven el diálogo y la construcción colectiva. Se resalta que la táctica de socialización de MIPG a través de actividades lúdicas permitió dinamizar las actividades de comunicación durante el segundo semmestre.</t>
  </si>
  <si>
    <t>El porcentaje de la implementación del Plan Estratégico de Talento Humano A diciembre 31 DE 2018 fue: PIC 96% se ejecutaron 46 de 48 actividades propuestas PEI: 94.18% se ejecutaron 128 de 136 actividades propuestas SGSST: 98% CÓDIGO DE INTEGRIDAD: 93.6% PLAN DE PREVISIÓN DEL RECURSO HUMANO: 69.21% PLAN DE VACANTES:80% en razón a que no se pudo llevar a cabo el concurso para proveer las vacantes definitivas reportadas a dic. de 2017, acción que está en manos de la CNSC. sin embargo, APC realizó las gestiones financieras para esta actividad, y en enero de 2019 se expedirá la Resolución de ajuste al Manual de funciones. En relación con el Plan de Previsión del Recurso Humano, dentro del plazo previsto para proveer las vacantes de LNR por cambio de administración, fueron nombrados 7 servidores de 12 vacantes existentes, es decir un 58%, esto se debió a la demora en el suministro de soportes para estudio de requisitos y a la ausencia de candidatos en otros casos. En cuanto a la Provisión de cargos en Vacancia Definitiva, fueron proveídos 8 cargos de 11 vacantes definitivas que se presentaron, es decir un 72.72%. En relación con la Provisión de cargos en Vacancia Temporal, fueron proveídos 13 de 17 cargos en vacancia temporal que se presentaron, es decir un 76.92% Así pues, para el año 2018, el porcentaje de cumplimiento del plan de Previsión del Recurso Humano fue de 69.21%.</t>
  </si>
  <si>
    <t>Con corte a 31 de diciembre de 2018 se realizó la ejecución de recursos correspondiente a FOCAI por valor de $14.335.376.030 e inversión por valor de $1.499.539.600 para un total de $15.834.915.630 correspondiente al 98%de ejecución.</t>
  </si>
  <si>
    <t>Durante la vigencia 2018 se registró un monto total de trescientos trece millones cuatro mil seiscientos sesenta y ocho dólares (USD$313.004.668) de cooperación internacional, provenientes de fuentes bilaterales, multilaterales y privados. Este comportamiento se vió afectado por el proceso de transición de un gobierno al otro, lo cual afecta el flujo de recursos.</t>
  </si>
  <si>
    <t>Durante la vigencia 2018 se logró una alineación del 84.93% de los recursos de cooperación internacional recibidos por Colombia, frente a las prioridades definidas en la Hoja de Ruta de la Cooperación Internacional, es un comportamiento normal reflejando el flujo intermedio de los recursos durante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</si>
</sst>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0_ ;\-#,##0\ "/>
    <numFmt numFmtId="166" formatCode="_-* #,##0_-;\-* #,##0_-;_-* &quot;-&quot;_-;_-@"/>
    <numFmt numFmtId="167" formatCode="0.0%"/>
    <numFmt numFmtId="168"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Narrow"/>
      <family val="2"/>
    </font>
    <font>
      <sz val="11"/>
      <color rgb="FF000000"/>
      <name val="Calibri"/>
      <family val="2"/>
    </font>
    <font>
      <b/>
      <sz val="11"/>
      <color theme="1"/>
      <name val="Arial Narrow"/>
      <family val="2"/>
    </font>
    <font>
      <sz val="11"/>
      <color theme="1"/>
      <name val="Arial Narrow"/>
      <family val="2"/>
    </font>
    <font>
      <sz val="9"/>
      <color theme="1"/>
      <name val="Arial"/>
      <family val="2"/>
    </font>
    <font>
      <b/>
      <sz val="9"/>
      <color theme="1"/>
      <name val="Arial"/>
      <family val="2"/>
    </font>
    <font>
      <b/>
      <sz val="10"/>
      <color rgb="FF000000"/>
      <name val="Calibri"/>
      <family val="2"/>
      <scheme val="minor"/>
    </font>
    <font>
      <sz val="10"/>
      <name val="Arial Narrow"/>
      <family val="2"/>
    </font>
    <font>
      <b/>
      <sz val="10"/>
      <name val="Arial Narrow"/>
      <family val="2"/>
    </font>
    <font>
      <sz val="10"/>
      <color theme="1"/>
      <name val="Arial Narrow"/>
      <family val="2"/>
    </font>
  </fonts>
  <fills count="1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0F0F0"/>
        <bgColor indexed="64"/>
      </patternFill>
    </fill>
    <fill>
      <patternFill patternType="solid">
        <fgColor rgb="FF92D050"/>
        <bgColor indexed="64"/>
      </patternFill>
    </fill>
    <fill>
      <patternFill patternType="solid">
        <fgColor rgb="FFCCC0DA"/>
        <bgColor indexed="64"/>
      </patternFill>
    </fill>
    <fill>
      <patternFill patternType="solid">
        <fgColor rgb="FFDA9694"/>
        <bgColor indexed="64"/>
      </patternFill>
    </fill>
    <fill>
      <patternFill patternType="solid">
        <fgColor rgb="FF8DB4E2"/>
        <bgColor indexed="64"/>
      </patternFill>
    </fill>
    <fill>
      <patternFill patternType="solid">
        <fgColor rgb="FFF7964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top/>
      <bottom style="thin">
        <color indexed="64"/>
      </bottom>
      <diagonal/>
    </border>
    <border>
      <left/>
      <right/>
      <top/>
      <bottom style="thin">
        <color indexed="64"/>
      </bottom>
      <diagonal/>
    </border>
  </borders>
  <cellStyleXfs count="13">
    <xf numFmtId="0" fontId="0"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0" fontId="1" fillId="0" borderId="0"/>
    <xf numFmtId="164" fontId="4"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wrapText="1"/>
    </xf>
    <xf numFmtId="3" fontId="0" fillId="0" borderId="0" xfId="0" applyNumberFormat="1"/>
    <xf numFmtId="4" fontId="0" fillId="0" borderId="0" xfId="0" applyNumberFormat="1"/>
    <xf numFmtId="0" fontId="0" fillId="3" borderId="0" xfId="0" applyFill="1"/>
    <xf numFmtId="0" fontId="8" fillId="4" borderId="0" xfId="0" applyFont="1" applyFill="1" applyAlignment="1">
      <alignment horizontal="left" vertical="center" wrapText="1"/>
    </xf>
    <xf numFmtId="14" fontId="7" fillId="4" borderId="0" xfId="0" applyNumberFormat="1" applyFont="1" applyFill="1" applyAlignment="1">
      <alignment horizontal="center" vertical="center" wrapText="1"/>
    </xf>
    <xf numFmtId="0" fontId="2" fillId="0" borderId="0" xfId="0" applyFont="1"/>
    <xf numFmtId="0" fontId="9" fillId="5" borderId="2" xfId="0" applyFont="1" applyFill="1" applyBorder="1" applyAlignment="1">
      <alignment vertical="center" wrapText="1"/>
    </xf>
    <xf numFmtId="0" fontId="9" fillId="2" borderId="2" xfId="0" applyFont="1" applyFill="1" applyBorder="1" applyAlignment="1">
      <alignment vertical="center" wrapText="1"/>
    </xf>
    <xf numFmtId="0" fontId="9" fillId="6" borderId="3" xfId="0" applyFont="1" applyFill="1" applyBorder="1" applyAlignment="1">
      <alignment vertical="center" wrapText="1"/>
    </xf>
    <xf numFmtId="0" fontId="9" fillId="7" borderId="2" xfId="0" applyFont="1" applyFill="1" applyBorder="1" applyAlignment="1">
      <alignment vertical="center" wrapText="1"/>
    </xf>
    <xf numFmtId="0" fontId="9" fillId="8" borderId="2" xfId="0" applyFont="1" applyFill="1" applyBorder="1" applyAlignment="1">
      <alignment vertical="center" wrapText="1"/>
    </xf>
    <xf numFmtId="0" fontId="9" fillId="9" borderId="3" xfId="0" applyFont="1" applyFill="1" applyBorder="1" applyAlignment="1">
      <alignment vertical="center" wrapText="1"/>
    </xf>
    <xf numFmtId="0" fontId="3" fillId="0" borderId="4" xfId="0" applyFont="1" applyFill="1" applyBorder="1" applyAlignment="1">
      <alignment horizontal="center" vertical="center" wrapText="1"/>
    </xf>
    <xf numFmtId="0" fontId="6" fillId="0" borderId="0" xfId="0" applyFont="1"/>
    <xf numFmtId="0" fontId="3" fillId="0" borderId="5" xfId="0" applyFont="1" applyFill="1" applyBorder="1" applyAlignment="1">
      <alignment horizontal="center" vertical="center" wrapText="1"/>
    </xf>
    <xf numFmtId="0" fontId="6" fillId="0" borderId="0" xfId="0" applyFont="1" applyAlignment="1">
      <alignment horizont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9" fontId="10" fillId="0" borderId="1" xfId="1" applyFont="1" applyFill="1" applyBorder="1" applyAlignment="1">
      <alignment horizontal="justify" vertical="top" wrapText="1"/>
    </xf>
    <xf numFmtId="9" fontId="10" fillId="0" borderId="1" xfId="1" applyFont="1" applyFill="1" applyBorder="1" applyAlignment="1">
      <alignment horizontal="justify" vertical="top"/>
    </xf>
    <xf numFmtId="0" fontId="10" fillId="0" borderId="1" xfId="2" applyFont="1" applyFill="1" applyBorder="1" applyAlignment="1">
      <alignment horizontal="justify" vertical="top" wrapText="1"/>
    </xf>
    <xf numFmtId="9" fontId="10" fillId="0" borderId="1" xfId="0" applyNumberFormat="1" applyFont="1" applyFill="1" applyBorder="1" applyAlignment="1">
      <alignment horizontal="right" vertical="top" wrapText="1"/>
    </xf>
    <xf numFmtId="9" fontId="10" fillId="0" borderId="1" xfId="1" applyFont="1" applyFill="1" applyBorder="1" applyAlignment="1">
      <alignment horizontal="right" vertical="top"/>
    </xf>
    <xf numFmtId="0" fontId="10" fillId="0" borderId="1" xfId="0" applyFont="1" applyFill="1" applyBorder="1" applyAlignment="1">
      <alignment horizontal="right" vertical="top" wrapText="1"/>
    </xf>
    <xf numFmtId="6" fontId="10" fillId="0" borderId="1" xfId="0" applyNumberFormat="1" applyFont="1" applyFill="1" applyBorder="1" applyAlignment="1">
      <alignment horizontal="right" vertical="top" wrapText="1"/>
    </xf>
    <xf numFmtId="9" fontId="10" fillId="0" borderId="1" xfId="2" applyNumberFormat="1" applyFont="1" applyFill="1" applyBorder="1" applyAlignment="1">
      <alignment horizontal="right" vertical="top" wrapText="1"/>
    </xf>
    <xf numFmtId="0" fontId="10" fillId="0" borderId="1" xfId="2" applyFont="1" applyFill="1" applyBorder="1" applyAlignment="1">
      <alignment horizontal="right" vertical="top" wrapText="1"/>
    </xf>
    <xf numFmtId="165" fontId="10" fillId="0" borderId="1" xfId="6" applyNumberFormat="1" applyFont="1" applyFill="1" applyBorder="1" applyAlignment="1">
      <alignment horizontal="right" vertical="top" wrapText="1"/>
    </xf>
    <xf numFmtId="9" fontId="10" fillId="0" borderId="1" xfId="1" applyFont="1" applyFill="1" applyBorder="1" applyAlignment="1">
      <alignment horizontal="right" vertical="top" wrapText="1"/>
    </xf>
    <xf numFmtId="1" fontId="10" fillId="0" borderId="1" xfId="0" applyNumberFormat="1" applyFont="1" applyFill="1" applyBorder="1" applyAlignment="1">
      <alignment horizontal="right" vertical="top" wrapText="1"/>
    </xf>
    <xf numFmtId="166" fontId="10" fillId="0" borderId="1" xfId="0" applyNumberFormat="1" applyFont="1" applyFill="1" applyBorder="1" applyAlignment="1">
      <alignment horizontal="right" vertical="top" wrapText="1"/>
    </xf>
    <xf numFmtId="0" fontId="10" fillId="0" borderId="1" xfId="7" applyNumberFormat="1" applyFont="1" applyFill="1" applyBorder="1" applyAlignment="1">
      <alignment horizontal="right" vertical="top" wrapText="1"/>
    </xf>
    <xf numFmtId="9" fontId="10" fillId="0" borderId="1" xfId="7" applyNumberFormat="1" applyFont="1" applyFill="1" applyBorder="1" applyAlignment="1">
      <alignment horizontal="right" vertical="top" wrapText="1"/>
    </xf>
    <xf numFmtId="9" fontId="10" fillId="0" borderId="1" xfId="0" applyNumberFormat="1" applyFont="1" applyFill="1" applyBorder="1" applyAlignment="1">
      <alignment horizontal="right" vertical="top"/>
    </xf>
    <xf numFmtId="0" fontId="6" fillId="0" borderId="0" xfId="0" applyFont="1" applyAlignment="1">
      <alignment horizontal="right"/>
    </xf>
    <xf numFmtId="0" fontId="12" fillId="0" borderId="0" xfId="0" applyFont="1" applyAlignment="1">
      <alignment horizontal="center"/>
    </xf>
    <xf numFmtId="0" fontId="10" fillId="0" borderId="1" xfId="2" applyFont="1" applyFill="1" applyBorder="1" applyAlignment="1">
      <alignment vertical="top" wrapText="1"/>
    </xf>
    <xf numFmtId="167" fontId="10" fillId="0" borderId="1" xfId="1" applyNumberFormat="1" applyFont="1" applyFill="1" applyBorder="1" applyAlignment="1">
      <alignment horizontal="right" vertical="top"/>
    </xf>
    <xf numFmtId="9" fontId="10" fillId="0" borderId="1" xfId="1" applyNumberFormat="1" applyFont="1" applyFill="1" applyBorder="1" applyAlignment="1">
      <alignment horizontal="right" vertical="top" wrapText="1"/>
    </xf>
    <xf numFmtId="41" fontId="10" fillId="0" borderId="1" xfId="7" applyFont="1" applyFill="1" applyBorder="1" applyAlignment="1">
      <alignment horizontal="right" vertical="top" wrapText="1"/>
    </xf>
    <xf numFmtId="0" fontId="6" fillId="0" borderId="0" xfId="0" applyFont="1" applyFill="1"/>
    <xf numFmtId="0" fontId="12" fillId="0" borderId="0" xfId="0" applyFont="1" applyFill="1" applyAlignment="1">
      <alignment horizontal="center"/>
    </xf>
    <xf numFmtId="168" fontId="6" fillId="0" borderId="0" xfId="0" applyNumberFormat="1" applyFont="1" applyFill="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3">
    <cellStyle name="Millares [0]" xfId="7" builtinId="6"/>
    <cellStyle name="Millares [0] 2" xfId="9"/>
    <cellStyle name="Millares 2" xfId="6"/>
    <cellStyle name="Moneda [0] 2" xfId="8"/>
    <cellStyle name="Moneda 2" xfId="10"/>
    <cellStyle name="Moneda 3" xfId="11"/>
    <cellStyle name="Moneda 4" xfId="12"/>
    <cellStyle name="Normal" xfId="0" builtinId="0"/>
    <cellStyle name="Normal 2" xfId="2"/>
    <cellStyle name="Normal 2 2" xfId="4"/>
    <cellStyle name="Normal 3" xfId="5"/>
    <cellStyle name="Porcentaje" xfId="1" builtinId="5"/>
    <cellStyle name="Porcentaje 2" xfId="3"/>
  </cellStyles>
  <dxfs count="0"/>
  <tableStyles count="0" defaultTableStyle="TableStyleMedium2" defaultPivotStyle="PivotStyleLight16"/>
  <colors>
    <mruColors>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402926</xdr:colOff>
      <xdr:row>0</xdr:row>
      <xdr:rowOff>866775</xdr:rowOff>
    </xdr:to>
    <xdr:pic>
      <xdr:nvPicPr>
        <xdr:cNvPr id="4" name="Imagen 3" descr="Inici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3212801"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J88"/>
  <sheetViews>
    <sheetView showGridLines="0" tabSelected="1" zoomScaleNormal="100" workbookViewId="0">
      <selection sqref="A1:I1"/>
    </sheetView>
  </sheetViews>
  <sheetFormatPr baseColWidth="10" defaultColWidth="11.42578125" defaultRowHeight="16.5" x14ac:dyDescent="0.3"/>
  <cols>
    <col min="1" max="1" width="42.140625" style="17" customWidth="1"/>
    <col min="2" max="2" width="16.85546875" style="17" customWidth="1"/>
    <col min="3" max="3" width="20" style="17" customWidth="1"/>
    <col min="4" max="4" width="8.28515625" style="17" customWidth="1"/>
    <col min="5" max="5" width="8.140625" style="19" customWidth="1"/>
    <col min="6" max="6" width="10.42578125" style="40" bestFit="1" customWidth="1"/>
    <col min="7" max="7" width="12.28515625" style="40" bestFit="1" customWidth="1"/>
    <col min="8" max="8" width="7.28515625" style="40" bestFit="1" customWidth="1"/>
    <col min="9" max="9" width="84.140625" style="19" customWidth="1"/>
    <col min="10" max="16384" width="11.42578125" style="17"/>
  </cols>
  <sheetData>
    <row r="1" spans="1:10" ht="72" customHeight="1" x14ac:dyDescent="0.3">
      <c r="A1" s="49" t="s">
        <v>155</v>
      </c>
      <c r="B1" s="50"/>
      <c r="C1" s="50"/>
      <c r="D1" s="50"/>
      <c r="E1" s="50"/>
      <c r="F1" s="50"/>
      <c r="G1" s="50"/>
      <c r="H1" s="50"/>
      <c r="I1" s="50"/>
      <c r="J1" s="46"/>
    </row>
    <row r="2" spans="1:10" s="41" customFormat="1" ht="25.5" x14ac:dyDescent="0.2">
      <c r="A2" s="20" t="s">
        <v>124</v>
      </c>
      <c r="B2" s="20" t="s">
        <v>113</v>
      </c>
      <c r="C2" s="20" t="s">
        <v>114</v>
      </c>
      <c r="D2" s="20" t="s">
        <v>115</v>
      </c>
      <c r="E2" s="20" t="s">
        <v>116</v>
      </c>
      <c r="F2" s="20" t="s">
        <v>117</v>
      </c>
      <c r="G2" s="20" t="s">
        <v>118</v>
      </c>
      <c r="H2" s="20" t="s">
        <v>119</v>
      </c>
      <c r="I2" s="20" t="s">
        <v>125</v>
      </c>
      <c r="J2" s="47"/>
    </row>
    <row r="3" spans="1:10" ht="39" customHeight="1" x14ac:dyDescent="0.3">
      <c r="A3" s="21" t="s">
        <v>88</v>
      </c>
      <c r="B3" s="21" t="s">
        <v>0</v>
      </c>
      <c r="C3" s="21" t="s">
        <v>120</v>
      </c>
      <c r="D3" s="22">
        <v>2018</v>
      </c>
      <c r="E3" s="23" t="s">
        <v>127</v>
      </c>
      <c r="F3" s="27">
        <v>1</v>
      </c>
      <c r="G3" s="27">
        <v>1</v>
      </c>
      <c r="H3" s="28">
        <v>1</v>
      </c>
      <c r="I3" s="24" t="s">
        <v>159</v>
      </c>
      <c r="J3" s="46"/>
    </row>
    <row r="4" spans="1:10" ht="49.5" customHeight="1" x14ac:dyDescent="0.3">
      <c r="A4" s="21" t="s">
        <v>128</v>
      </c>
      <c r="B4" s="21" t="s">
        <v>0</v>
      </c>
      <c r="C4" s="21" t="s">
        <v>120</v>
      </c>
      <c r="D4" s="22">
        <v>2018</v>
      </c>
      <c r="E4" s="23" t="s">
        <v>127</v>
      </c>
      <c r="F4" s="27">
        <v>1</v>
      </c>
      <c r="G4" s="27">
        <v>1.18</v>
      </c>
      <c r="H4" s="28">
        <v>1</v>
      </c>
      <c r="I4" s="24" t="s">
        <v>157</v>
      </c>
      <c r="J4" s="46"/>
    </row>
    <row r="5" spans="1:10" ht="54" customHeight="1" x14ac:dyDescent="0.3">
      <c r="A5" s="21" t="s">
        <v>87</v>
      </c>
      <c r="B5" s="21" t="s">
        <v>0</v>
      </c>
      <c r="C5" s="21" t="s">
        <v>120</v>
      </c>
      <c r="D5" s="22">
        <v>2018</v>
      </c>
      <c r="E5" s="23" t="s">
        <v>127</v>
      </c>
      <c r="F5" s="29">
        <v>200</v>
      </c>
      <c r="G5" s="29">
        <v>243</v>
      </c>
      <c r="H5" s="28">
        <v>1</v>
      </c>
      <c r="I5" s="25" t="s">
        <v>129</v>
      </c>
      <c r="J5" s="46"/>
    </row>
    <row r="6" spans="1:10" ht="51" x14ac:dyDescent="0.3">
      <c r="A6" s="21" t="s">
        <v>89</v>
      </c>
      <c r="B6" s="21" t="s">
        <v>0</v>
      </c>
      <c r="C6" s="21" t="s">
        <v>120</v>
      </c>
      <c r="D6" s="22">
        <v>2018</v>
      </c>
      <c r="E6" s="23" t="s">
        <v>127</v>
      </c>
      <c r="F6" s="30">
        <v>550000000</v>
      </c>
      <c r="G6" s="30">
        <v>313004668</v>
      </c>
      <c r="H6" s="43">
        <f>+G6/F6</f>
        <v>0.56909939636363638</v>
      </c>
      <c r="I6" s="25" t="s">
        <v>170</v>
      </c>
      <c r="J6" s="46"/>
    </row>
    <row r="7" spans="1:10" ht="38.25" x14ac:dyDescent="0.3">
      <c r="A7" s="21" t="s">
        <v>130</v>
      </c>
      <c r="B7" s="21" t="s">
        <v>131</v>
      </c>
      <c r="C7" s="21" t="s">
        <v>120</v>
      </c>
      <c r="D7" s="22">
        <v>2018</v>
      </c>
      <c r="E7" s="23" t="s">
        <v>127</v>
      </c>
      <c r="F7" s="34">
        <v>0.9</v>
      </c>
      <c r="G7" s="34">
        <v>0.84930000000000005</v>
      </c>
      <c r="H7" s="28">
        <f>+G7/F7</f>
        <v>0.94366666666666665</v>
      </c>
      <c r="I7" s="25" t="s">
        <v>171</v>
      </c>
      <c r="J7" s="46"/>
    </row>
    <row r="8" spans="1:10" ht="38.25" x14ac:dyDescent="0.3">
      <c r="A8" s="21" t="s">
        <v>132</v>
      </c>
      <c r="B8" s="21" t="s">
        <v>131</v>
      </c>
      <c r="C8" s="21" t="s">
        <v>120</v>
      </c>
      <c r="D8" s="22">
        <v>2018</v>
      </c>
      <c r="E8" s="23" t="s">
        <v>127</v>
      </c>
      <c r="F8" s="34">
        <v>1</v>
      </c>
      <c r="G8" s="44">
        <v>0.8</v>
      </c>
      <c r="H8" s="28">
        <f>+G8/F8</f>
        <v>0.8</v>
      </c>
      <c r="I8" s="25" t="s">
        <v>158</v>
      </c>
      <c r="J8" s="46"/>
    </row>
    <row r="9" spans="1:10" ht="25.5" x14ac:dyDescent="0.3">
      <c r="A9" s="26" t="s">
        <v>92</v>
      </c>
      <c r="B9" s="42" t="s">
        <v>1</v>
      </c>
      <c r="C9" s="21" t="s">
        <v>120</v>
      </c>
      <c r="D9" s="22">
        <v>2018</v>
      </c>
      <c r="E9" s="23" t="s">
        <v>127</v>
      </c>
      <c r="F9" s="34">
        <v>0.15</v>
      </c>
      <c r="G9" s="31">
        <v>0.16</v>
      </c>
      <c r="H9" s="28">
        <v>1</v>
      </c>
      <c r="I9" s="24" t="s">
        <v>133</v>
      </c>
      <c r="J9" s="46"/>
    </row>
    <row r="10" spans="1:10" ht="41.25" customHeight="1" x14ac:dyDescent="0.3">
      <c r="A10" s="26" t="s">
        <v>91</v>
      </c>
      <c r="B10" s="42" t="s">
        <v>1</v>
      </c>
      <c r="C10" s="21" t="s">
        <v>120</v>
      </c>
      <c r="D10" s="22">
        <v>2018</v>
      </c>
      <c r="E10" s="23" t="s">
        <v>127</v>
      </c>
      <c r="F10" s="31">
        <v>0.8</v>
      </c>
      <c r="G10" s="31">
        <v>0.84599999999999997</v>
      </c>
      <c r="H10" s="28">
        <v>1</v>
      </c>
      <c r="I10" s="25" t="s">
        <v>134</v>
      </c>
      <c r="J10" s="46"/>
    </row>
    <row r="11" spans="1:10" ht="30.75" customHeight="1" x14ac:dyDescent="0.3">
      <c r="A11" s="26" t="s">
        <v>3</v>
      </c>
      <c r="B11" s="26" t="s">
        <v>1</v>
      </c>
      <c r="C11" s="21" t="s">
        <v>120</v>
      </c>
      <c r="D11" s="22">
        <v>2018</v>
      </c>
      <c r="E11" s="23" t="s">
        <v>127</v>
      </c>
      <c r="F11" s="31">
        <v>1</v>
      </c>
      <c r="G11" s="31">
        <v>1</v>
      </c>
      <c r="H11" s="28">
        <f>+G11/F11</f>
        <v>1</v>
      </c>
      <c r="I11" s="24" t="s">
        <v>135</v>
      </c>
      <c r="J11" s="46"/>
    </row>
    <row r="12" spans="1:10" ht="92.25" customHeight="1" x14ac:dyDescent="0.3">
      <c r="A12" s="26" t="s">
        <v>93</v>
      </c>
      <c r="B12" s="26" t="s">
        <v>1</v>
      </c>
      <c r="C12" s="21" t="s">
        <v>120</v>
      </c>
      <c r="D12" s="22">
        <v>2018</v>
      </c>
      <c r="E12" s="23" t="s">
        <v>127</v>
      </c>
      <c r="F12" s="32">
        <v>20</v>
      </c>
      <c r="G12" s="32">
        <v>23</v>
      </c>
      <c r="H12" s="28">
        <v>1</v>
      </c>
      <c r="I12" s="25" t="s">
        <v>136</v>
      </c>
      <c r="J12" s="46"/>
    </row>
    <row r="13" spans="1:10" ht="41.25" customHeight="1" x14ac:dyDescent="0.3">
      <c r="A13" s="26" t="s">
        <v>2</v>
      </c>
      <c r="B13" s="26" t="s">
        <v>1</v>
      </c>
      <c r="C13" s="21" t="s">
        <v>120</v>
      </c>
      <c r="D13" s="22">
        <v>2018</v>
      </c>
      <c r="E13" s="23" t="s">
        <v>127</v>
      </c>
      <c r="F13" s="31">
        <v>0.8</v>
      </c>
      <c r="G13" s="31">
        <v>0.8</v>
      </c>
      <c r="H13" s="28">
        <f t="shared" ref="H13" si="0">+G13/F13</f>
        <v>1</v>
      </c>
      <c r="I13" s="24" t="s">
        <v>137</v>
      </c>
      <c r="J13" s="46"/>
    </row>
    <row r="14" spans="1:10" ht="42" customHeight="1" x14ac:dyDescent="0.3">
      <c r="A14" s="21" t="s">
        <v>90</v>
      </c>
      <c r="B14" s="21" t="s">
        <v>4</v>
      </c>
      <c r="C14" s="21" t="s">
        <v>120</v>
      </c>
      <c r="D14" s="22">
        <v>2018</v>
      </c>
      <c r="E14" s="23" t="s">
        <v>127</v>
      </c>
      <c r="F14" s="33">
        <v>15</v>
      </c>
      <c r="G14" s="33">
        <v>15</v>
      </c>
      <c r="H14" s="28">
        <v>1</v>
      </c>
      <c r="I14" s="24" t="s">
        <v>138</v>
      </c>
      <c r="J14" s="46"/>
    </row>
    <row r="15" spans="1:10" ht="38.25" x14ac:dyDescent="0.3">
      <c r="A15" s="21" t="s">
        <v>95</v>
      </c>
      <c r="B15" s="21" t="s">
        <v>4</v>
      </c>
      <c r="C15" s="21" t="s">
        <v>121</v>
      </c>
      <c r="D15" s="22">
        <v>2018</v>
      </c>
      <c r="E15" s="23" t="s">
        <v>127</v>
      </c>
      <c r="F15" s="34">
        <v>1</v>
      </c>
      <c r="G15" s="44">
        <v>0.96789999999999998</v>
      </c>
      <c r="H15" s="43">
        <f>+G15/F15</f>
        <v>0.96789999999999998</v>
      </c>
      <c r="I15" s="24" t="s">
        <v>169</v>
      </c>
      <c r="J15" s="46"/>
    </row>
    <row r="16" spans="1:10" ht="114.75" x14ac:dyDescent="0.3">
      <c r="A16" s="21" t="s">
        <v>105</v>
      </c>
      <c r="B16" s="21" t="s">
        <v>4</v>
      </c>
      <c r="C16" s="21" t="s">
        <v>121</v>
      </c>
      <c r="D16" s="22">
        <v>2018</v>
      </c>
      <c r="E16" s="23" t="s">
        <v>127</v>
      </c>
      <c r="F16" s="34">
        <v>1</v>
      </c>
      <c r="G16" s="34">
        <v>1</v>
      </c>
      <c r="H16" s="28">
        <v>1</v>
      </c>
      <c r="I16" s="24" t="s">
        <v>160</v>
      </c>
      <c r="J16" s="46"/>
    </row>
    <row r="17" spans="1:10" ht="38.25" x14ac:dyDescent="0.3">
      <c r="A17" s="21" t="s">
        <v>98</v>
      </c>
      <c r="B17" s="21" t="s">
        <v>4</v>
      </c>
      <c r="C17" s="21" t="s">
        <v>121</v>
      </c>
      <c r="D17" s="22">
        <v>2018</v>
      </c>
      <c r="E17" s="23" t="s">
        <v>127</v>
      </c>
      <c r="F17" s="27">
        <v>0.1</v>
      </c>
      <c r="G17" s="27">
        <v>0.1</v>
      </c>
      <c r="H17" s="28">
        <v>1</v>
      </c>
      <c r="I17" s="24" t="s">
        <v>126</v>
      </c>
      <c r="J17" s="46"/>
    </row>
    <row r="18" spans="1:10" ht="38.25" x14ac:dyDescent="0.3">
      <c r="A18" s="21" t="s">
        <v>5</v>
      </c>
      <c r="B18" s="21" t="s">
        <v>4</v>
      </c>
      <c r="C18" s="21" t="s">
        <v>121</v>
      </c>
      <c r="D18" s="22">
        <v>2018</v>
      </c>
      <c r="E18" s="23" t="s">
        <v>127</v>
      </c>
      <c r="F18" s="35">
        <v>11</v>
      </c>
      <c r="G18" s="35">
        <v>11</v>
      </c>
      <c r="H18" s="28">
        <f>+G18/F18</f>
        <v>1</v>
      </c>
      <c r="I18" s="24" t="s">
        <v>139</v>
      </c>
      <c r="J18" s="46"/>
    </row>
    <row r="19" spans="1:10" ht="66.75" customHeight="1" x14ac:dyDescent="0.3">
      <c r="A19" s="21" t="s">
        <v>97</v>
      </c>
      <c r="B19" s="21" t="s">
        <v>4</v>
      </c>
      <c r="C19" s="21" t="s">
        <v>121</v>
      </c>
      <c r="D19" s="22">
        <v>2018</v>
      </c>
      <c r="E19" s="23" t="s">
        <v>127</v>
      </c>
      <c r="F19" s="35">
        <v>5</v>
      </c>
      <c r="G19" s="35">
        <v>5</v>
      </c>
      <c r="H19" s="28">
        <v>1</v>
      </c>
      <c r="I19" s="24" t="s">
        <v>140</v>
      </c>
      <c r="J19" s="46"/>
    </row>
    <row r="20" spans="1:10" ht="38.25" x14ac:dyDescent="0.3">
      <c r="A20" s="21" t="s">
        <v>94</v>
      </c>
      <c r="B20" s="21" t="s">
        <v>4</v>
      </c>
      <c r="C20" s="21" t="s">
        <v>121</v>
      </c>
      <c r="D20" s="22">
        <v>2018</v>
      </c>
      <c r="E20" s="23" t="s">
        <v>127</v>
      </c>
      <c r="F20" s="33">
        <v>50</v>
      </c>
      <c r="G20" s="33">
        <v>54</v>
      </c>
      <c r="H20" s="28">
        <v>1</v>
      </c>
      <c r="I20" s="25" t="s">
        <v>161</v>
      </c>
      <c r="J20" s="46"/>
    </row>
    <row r="21" spans="1:10" ht="38.25" x14ac:dyDescent="0.3">
      <c r="A21" s="21" t="s">
        <v>96</v>
      </c>
      <c r="B21" s="21" t="s">
        <v>4</v>
      </c>
      <c r="C21" s="21" t="s">
        <v>121</v>
      </c>
      <c r="D21" s="22">
        <v>2018</v>
      </c>
      <c r="E21" s="23" t="s">
        <v>127</v>
      </c>
      <c r="F21" s="27">
        <v>0.4</v>
      </c>
      <c r="G21" s="27">
        <v>0.4</v>
      </c>
      <c r="H21" s="28">
        <v>1</v>
      </c>
      <c r="I21" s="25" t="s">
        <v>162</v>
      </c>
      <c r="J21" s="48"/>
    </row>
    <row r="22" spans="1:10" ht="27.75" customHeight="1" x14ac:dyDescent="0.3">
      <c r="A22" s="21" t="s">
        <v>7</v>
      </c>
      <c r="B22" s="21" t="s">
        <v>6</v>
      </c>
      <c r="C22" s="21" t="s">
        <v>122</v>
      </c>
      <c r="D22" s="22">
        <v>2018</v>
      </c>
      <c r="E22" s="23" t="s">
        <v>127</v>
      </c>
      <c r="F22" s="34">
        <v>1</v>
      </c>
      <c r="G22" s="34">
        <v>0.9</v>
      </c>
      <c r="H22" s="28">
        <v>0.9</v>
      </c>
      <c r="I22" s="24" t="s">
        <v>163</v>
      </c>
      <c r="J22" s="48"/>
    </row>
    <row r="23" spans="1:10" ht="38.25" x14ac:dyDescent="0.3">
      <c r="A23" s="21" t="s">
        <v>99</v>
      </c>
      <c r="B23" s="21" t="s">
        <v>8</v>
      </c>
      <c r="C23" s="21" t="s">
        <v>122</v>
      </c>
      <c r="D23" s="22">
        <v>2018</v>
      </c>
      <c r="E23" s="23" t="s">
        <v>127</v>
      </c>
      <c r="F23" s="36">
        <v>20</v>
      </c>
      <c r="G23" s="36">
        <v>28</v>
      </c>
      <c r="H23" s="28">
        <v>1</v>
      </c>
      <c r="I23" s="24" t="s">
        <v>141</v>
      </c>
      <c r="J23" s="46"/>
    </row>
    <row r="24" spans="1:10" ht="38.25" x14ac:dyDescent="0.3">
      <c r="A24" s="21" t="s">
        <v>100</v>
      </c>
      <c r="B24" s="21" t="s">
        <v>8</v>
      </c>
      <c r="C24" s="21" t="s">
        <v>122</v>
      </c>
      <c r="D24" s="22">
        <v>2018</v>
      </c>
      <c r="E24" s="23" t="s">
        <v>127</v>
      </c>
      <c r="F24" s="45">
        <v>100</v>
      </c>
      <c r="G24" s="45">
        <v>100</v>
      </c>
      <c r="H24" s="28">
        <f>+G24/F24</f>
        <v>1</v>
      </c>
      <c r="I24" s="24" t="s">
        <v>142</v>
      </c>
      <c r="J24" s="46"/>
    </row>
    <row r="25" spans="1:10" ht="38.25" x14ac:dyDescent="0.3">
      <c r="A25" s="21" t="s">
        <v>143</v>
      </c>
      <c r="B25" s="21" t="s">
        <v>8</v>
      </c>
      <c r="C25" s="21" t="s">
        <v>122</v>
      </c>
      <c r="D25" s="22">
        <v>2018</v>
      </c>
      <c r="E25" s="23" t="s">
        <v>127</v>
      </c>
      <c r="F25" s="36">
        <v>5</v>
      </c>
      <c r="G25" s="36">
        <v>6</v>
      </c>
      <c r="H25" s="28">
        <v>1</v>
      </c>
      <c r="I25" s="24" t="s">
        <v>144</v>
      </c>
      <c r="J25" s="46"/>
    </row>
    <row r="26" spans="1:10" ht="38.25" x14ac:dyDescent="0.3">
      <c r="A26" s="21" t="s">
        <v>145</v>
      </c>
      <c r="B26" s="21" t="s">
        <v>146</v>
      </c>
      <c r="C26" s="21" t="s">
        <v>122</v>
      </c>
      <c r="D26" s="22">
        <v>2018</v>
      </c>
      <c r="E26" s="23" t="s">
        <v>127</v>
      </c>
      <c r="F26" s="36">
        <v>1000</v>
      </c>
      <c r="G26" s="36">
        <v>1038</v>
      </c>
      <c r="H26" s="28">
        <v>1</v>
      </c>
      <c r="I26" s="24" t="s">
        <v>147</v>
      </c>
      <c r="J26" s="46"/>
    </row>
    <row r="27" spans="1:10" ht="36" customHeight="1" x14ac:dyDescent="0.3">
      <c r="A27" s="21" t="s">
        <v>18</v>
      </c>
      <c r="B27" s="21" t="s">
        <v>6</v>
      </c>
      <c r="C27" s="21" t="s">
        <v>123</v>
      </c>
      <c r="D27" s="22">
        <v>2018</v>
      </c>
      <c r="E27" s="23" t="s">
        <v>127</v>
      </c>
      <c r="F27" s="39">
        <v>1</v>
      </c>
      <c r="G27" s="39">
        <v>0.9</v>
      </c>
      <c r="H27" s="28">
        <v>0.9</v>
      </c>
      <c r="I27" s="24" t="s">
        <v>164</v>
      </c>
      <c r="J27" s="46"/>
    </row>
    <row r="28" spans="1:10" ht="34.5" customHeight="1" x14ac:dyDescent="0.3">
      <c r="A28" s="21" t="s">
        <v>103</v>
      </c>
      <c r="B28" s="21" t="s">
        <v>12</v>
      </c>
      <c r="C28" s="21" t="s">
        <v>123</v>
      </c>
      <c r="D28" s="22">
        <v>2018</v>
      </c>
      <c r="E28" s="23" t="s">
        <v>127</v>
      </c>
      <c r="F28" s="34">
        <v>1</v>
      </c>
      <c r="G28" s="34">
        <v>0.82499999999999996</v>
      </c>
      <c r="H28" s="28">
        <f>+G28/F28</f>
        <v>0.82499999999999996</v>
      </c>
      <c r="I28" s="24" t="s">
        <v>165</v>
      </c>
      <c r="J28" s="46"/>
    </row>
    <row r="29" spans="1:10" ht="51" x14ac:dyDescent="0.3">
      <c r="A29" s="21" t="s">
        <v>112</v>
      </c>
      <c r="B29" s="21" t="s">
        <v>12</v>
      </c>
      <c r="C29" s="21" t="s">
        <v>123</v>
      </c>
      <c r="D29" s="22">
        <v>2018</v>
      </c>
      <c r="E29" s="23" t="s">
        <v>127</v>
      </c>
      <c r="F29" s="38">
        <v>1</v>
      </c>
      <c r="G29" s="38">
        <v>0.9</v>
      </c>
      <c r="H29" s="28">
        <f>+G29/F29</f>
        <v>0.9</v>
      </c>
      <c r="I29" s="24" t="s">
        <v>166</v>
      </c>
      <c r="J29" s="46"/>
    </row>
    <row r="30" spans="1:10" ht="47.25" customHeight="1" x14ac:dyDescent="0.3">
      <c r="A30" s="21" t="s">
        <v>40</v>
      </c>
      <c r="B30" s="21" t="s">
        <v>14</v>
      </c>
      <c r="C30" s="21" t="s">
        <v>123</v>
      </c>
      <c r="D30" s="22">
        <v>2018</v>
      </c>
      <c r="E30" s="23" t="s">
        <v>127</v>
      </c>
      <c r="F30" s="27">
        <v>1</v>
      </c>
      <c r="G30" s="27">
        <v>1</v>
      </c>
      <c r="H30" s="28">
        <f>+G30/F30</f>
        <v>1</v>
      </c>
      <c r="I30" s="24" t="s">
        <v>148</v>
      </c>
      <c r="J30" s="46"/>
    </row>
    <row r="31" spans="1:10" ht="63.75" x14ac:dyDescent="0.3">
      <c r="A31" s="21" t="s">
        <v>101</v>
      </c>
      <c r="B31" s="21" t="s">
        <v>9</v>
      </c>
      <c r="C31" s="21" t="s">
        <v>123</v>
      </c>
      <c r="D31" s="22">
        <v>2018</v>
      </c>
      <c r="E31" s="23" t="s">
        <v>149</v>
      </c>
      <c r="F31" s="27">
        <v>0.8</v>
      </c>
      <c r="G31" s="27">
        <v>0.79400000000000004</v>
      </c>
      <c r="H31" s="28">
        <f>+G31/F31</f>
        <v>0.99250000000000005</v>
      </c>
      <c r="I31" s="24" t="s">
        <v>167</v>
      </c>
      <c r="J31" s="46"/>
    </row>
    <row r="32" spans="1:10" ht="51" x14ac:dyDescent="0.3">
      <c r="A32" s="21" t="s">
        <v>102</v>
      </c>
      <c r="B32" s="21" t="s">
        <v>9</v>
      </c>
      <c r="C32" s="21" t="s">
        <v>123</v>
      </c>
      <c r="D32" s="22">
        <v>2018</v>
      </c>
      <c r="E32" s="23" t="s">
        <v>127</v>
      </c>
      <c r="F32" s="37">
        <v>4</v>
      </c>
      <c r="G32" s="37">
        <v>3</v>
      </c>
      <c r="H32" s="28">
        <f t="shared" ref="H32:H36" si="1">+G32/F32</f>
        <v>0.75</v>
      </c>
      <c r="I32" s="24" t="s">
        <v>150</v>
      </c>
      <c r="J32" s="46"/>
    </row>
    <row r="33" spans="1:10" ht="35.25" customHeight="1" x14ac:dyDescent="0.3">
      <c r="A33" s="21" t="s">
        <v>41</v>
      </c>
      <c r="B33" s="21" t="s">
        <v>9</v>
      </c>
      <c r="C33" s="21" t="s">
        <v>123</v>
      </c>
      <c r="D33" s="22">
        <v>2018</v>
      </c>
      <c r="E33" s="23" t="s">
        <v>127</v>
      </c>
      <c r="F33" s="27">
        <v>0.25</v>
      </c>
      <c r="G33" s="27">
        <v>0.2213</v>
      </c>
      <c r="H33" s="28">
        <f t="shared" si="1"/>
        <v>0.88519999999999999</v>
      </c>
      <c r="I33" s="24" t="s">
        <v>168</v>
      </c>
      <c r="J33" s="46"/>
    </row>
    <row r="34" spans="1:10" ht="89.25" x14ac:dyDescent="0.3">
      <c r="A34" s="21" t="s">
        <v>16</v>
      </c>
      <c r="B34" s="21" t="s">
        <v>15</v>
      </c>
      <c r="C34" s="21" t="s">
        <v>123</v>
      </c>
      <c r="D34" s="22">
        <v>2018</v>
      </c>
      <c r="E34" s="23" t="s">
        <v>127</v>
      </c>
      <c r="F34" s="27">
        <v>1</v>
      </c>
      <c r="G34" s="27">
        <v>0.90900000000000003</v>
      </c>
      <c r="H34" s="28">
        <f t="shared" si="1"/>
        <v>0.90900000000000003</v>
      </c>
      <c r="I34" s="24" t="s">
        <v>151</v>
      </c>
      <c r="J34" s="46"/>
    </row>
    <row r="35" spans="1:10" ht="30" customHeight="1" x14ac:dyDescent="0.3">
      <c r="A35" s="21" t="s">
        <v>152</v>
      </c>
      <c r="B35" s="21" t="s">
        <v>15</v>
      </c>
      <c r="C35" s="21" t="s">
        <v>123</v>
      </c>
      <c r="D35" s="22">
        <v>2018</v>
      </c>
      <c r="E35" s="23" t="s">
        <v>127</v>
      </c>
      <c r="F35" s="27">
        <v>1</v>
      </c>
      <c r="G35" s="27">
        <v>0.91669999999999996</v>
      </c>
      <c r="H35" s="28">
        <f t="shared" si="1"/>
        <v>0.91669999999999996</v>
      </c>
      <c r="I35" s="24" t="s">
        <v>153</v>
      </c>
      <c r="J35" s="46"/>
    </row>
    <row r="36" spans="1:10" ht="38.25" x14ac:dyDescent="0.3">
      <c r="A36" s="21" t="s">
        <v>11</v>
      </c>
      <c r="B36" s="21" t="s">
        <v>10</v>
      </c>
      <c r="C36" s="21" t="s">
        <v>123</v>
      </c>
      <c r="D36" s="22">
        <v>2018</v>
      </c>
      <c r="E36" s="23" t="s">
        <v>127</v>
      </c>
      <c r="F36" s="27">
        <v>1</v>
      </c>
      <c r="G36" s="27">
        <v>1</v>
      </c>
      <c r="H36" s="28">
        <f t="shared" si="1"/>
        <v>1</v>
      </c>
      <c r="I36" s="24" t="s">
        <v>156</v>
      </c>
      <c r="J36" s="46"/>
    </row>
    <row r="37" spans="1:10" ht="38.25" x14ac:dyDescent="0.3">
      <c r="A37" s="21" t="s">
        <v>104</v>
      </c>
      <c r="B37" s="21" t="s">
        <v>13</v>
      </c>
      <c r="C37" s="21" t="s">
        <v>123</v>
      </c>
      <c r="D37" s="22">
        <v>2018</v>
      </c>
      <c r="E37" s="23" t="s">
        <v>127</v>
      </c>
      <c r="F37" s="27">
        <v>0.85</v>
      </c>
      <c r="G37" s="27">
        <v>1</v>
      </c>
      <c r="H37" s="28">
        <v>1</v>
      </c>
      <c r="I37" s="24" t="s">
        <v>154</v>
      </c>
      <c r="J37" s="46"/>
    </row>
    <row r="38" spans="1:10" ht="69.75" customHeight="1" x14ac:dyDescent="0.3">
      <c r="E38" s="17"/>
      <c r="F38" s="17"/>
      <c r="G38" s="17"/>
      <c r="H38" s="17"/>
      <c r="I38" s="17"/>
    </row>
    <row r="39" spans="1:10" ht="161.25" customHeight="1" x14ac:dyDescent="0.3">
      <c r="E39" s="17"/>
      <c r="F39" s="17"/>
      <c r="G39" s="17"/>
      <c r="H39" s="17"/>
      <c r="I39" s="17"/>
    </row>
    <row r="40" spans="1:10" ht="45.75" customHeight="1" x14ac:dyDescent="0.3"/>
    <row r="41" spans="1:10" x14ac:dyDescent="0.3">
      <c r="A41" s="18"/>
    </row>
    <row r="42" spans="1:10" x14ac:dyDescent="0.3">
      <c r="A42" s="16"/>
    </row>
    <row r="43" spans="1:10" x14ac:dyDescent="0.3">
      <c r="A43" s="16"/>
    </row>
    <row r="44" spans="1:10" x14ac:dyDescent="0.3">
      <c r="A44" s="16"/>
    </row>
    <row r="45" spans="1:10" x14ac:dyDescent="0.3">
      <c r="A45" s="16"/>
    </row>
    <row r="46" spans="1:10" x14ac:dyDescent="0.3">
      <c r="A46" s="16"/>
    </row>
    <row r="47" spans="1:10" x14ac:dyDescent="0.3">
      <c r="A47" s="16"/>
    </row>
    <row r="48" spans="1:10" x14ac:dyDescent="0.3">
      <c r="A48" s="16"/>
    </row>
    <row r="49" spans="1:1" x14ac:dyDescent="0.3">
      <c r="A49" s="16"/>
    </row>
    <row r="50" spans="1:1" x14ac:dyDescent="0.3">
      <c r="A50" s="16"/>
    </row>
    <row r="51" spans="1:1" x14ac:dyDescent="0.3">
      <c r="A51" s="16"/>
    </row>
    <row r="52" spans="1:1" x14ac:dyDescent="0.3">
      <c r="A52" s="16"/>
    </row>
    <row r="53" spans="1:1" x14ac:dyDescent="0.3">
      <c r="A53" s="16"/>
    </row>
    <row r="54" spans="1:1" x14ac:dyDescent="0.3">
      <c r="A54" s="16"/>
    </row>
    <row r="55" spans="1:1" x14ac:dyDescent="0.3">
      <c r="A55" s="16"/>
    </row>
    <row r="56" spans="1:1" x14ac:dyDescent="0.3">
      <c r="A56" s="16"/>
    </row>
    <row r="57" spans="1:1" x14ac:dyDescent="0.3">
      <c r="A57" s="16"/>
    </row>
    <row r="58" spans="1:1" x14ac:dyDescent="0.3">
      <c r="A58" s="16"/>
    </row>
    <row r="59" spans="1:1" x14ac:dyDescent="0.3">
      <c r="A59" s="16"/>
    </row>
    <row r="60" spans="1:1" x14ac:dyDescent="0.3">
      <c r="A60" s="16"/>
    </row>
    <row r="61" spans="1:1" x14ac:dyDescent="0.3">
      <c r="A61" s="16"/>
    </row>
    <row r="62" spans="1:1" x14ac:dyDescent="0.3">
      <c r="A62" s="16"/>
    </row>
    <row r="63" spans="1:1" x14ac:dyDescent="0.3">
      <c r="A63" s="16"/>
    </row>
    <row r="64" spans="1:1" x14ac:dyDescent="0.3">
      <c r="A64" s="16"/>
    </row>
    <row r="65" spans="1:1" x14ac:dyDescent="0.3">
      <c r="A65" s="16"/>
    </row>
    <row r="66" spans="1:1" x14ac:dyDescent="0.3">
      <c r="A66" s="16"/>
    </row>
    <row r="67" spans="1:1" x14ac:dyDescent="0.3">
      <c r="A67" s="16"/>
    </row>
    <row r="68" spans="1:1" x14ac:dyDescent="0.3">
      <c r="A68" s="16"/>
    </row>
    <row r="69" spans="1:1" x14ac:dyDescent="0.3">
      <c r="A69" s="16"/>
    </row>
    <row r="70" spans="1:1" x14ac:dyDescent="0.3">
      <c r="A70" s="16"/>
    </row>
    <row r="71" spans="1:1" x14ac:dyDescent="0.3">
      <c r="A71" s="16"/>
    </row>
    <row r="72" spans="1:1" x14ac:dyDescent="0.3">
      <c r="A72" s="16"/>
    </row>
    <row r="73" spans="1:1" x14ac:dyDescent="0.3">
      <c r="A73" s="16"/>
    </row>
    <row r="74" spans="1:1" x14ac:dyDescent="0.3">
      <c r="A74" s="16"/>
    </row>
    <row r="75" spans="1:1" x14ac:dyDescent="0.3">
      <c r="A75" s="16"/>
    </row>
    <row r="76" spans="1:1" x14ac:dyDescent="0.3">
      <c r="A76" s="16"/>
    </row>
    <row r="77" spans="1:1" x14ac:dyDescent="0.3">
      <c r="A77" s="16"/>
    </row>
    <row r="78" spans="1:1" x14ac:dyDescent="0.3">
      <c r="A78" s="16"/>
    </row>
    <row r="79" spans="1:1" x14ac:dyDescent="0.3">
      <c r="A79" s="16"/>
    </row>
    <row r="80" spans="1:1" x14ac:dyDescent="0.3">
      <c r="A80" s="16"/>
    </row>
    <row r="81" spans="1:1" x14ac:dyDescent="0.3">
      <c r="A81" s="16"/>
    </row>
    <row r="82" spans="1:1" x14ac:dyDescent="0.3">
      <c r="A82" s="16"/>
    </row>
    <row r="83" spans="1:1" x14ac:dyDescent="0.3">
      <c r="A83" s="16"/>
    </row>
    <row r="84" spans="1:1" x14ac:dyDescent="0.3">
      <c r="A84" s="16"/>
    </row>
    <row r="85" spans="1:1" x14ac:dyDescent="0.3">
      <c r="A85" s="16"/>
    </row>
    <row r="86" spans="1:1" x14ac:dyDescent="0.3">
      <c r="A86" s="16"/>
    </row>
    <row r="87" spans="1:1" x14ac:dyDescent="0.3">
      <c r="A87" s="16"/>
    </row>
    <row r="88" spans="1:1" x14ac:dyDescent="0.3">
      <c r="A88" s="16"/>
    </row>
  </sheetData>
  <mergeCells count="1">
    <mergeCell ref="A1:I1"/>
  </mergeCells>
  <pageMargins left="0.70866141732283472" right="0.70866141732283472" top="0.74803149606299213" bottom="0.74803149606299213" header="0.31496062992125984" footer="0.31496062992125984"/>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71"/>
  <sheetViews>
    <sheetView workbookViewId="0">
      <selection sqref="A1:A6"/>
    </sheetView>
  </sheetViews>
  <sheetFormatPr baseColWidth="10" defaultRowHeight="15" x14ac:dyDescent="0.25"/>
  <cols>
    <col min="1" max="1" width="23.85546875" customWidth="1"/>
    <col min="2" max="2" width="25.28515625" customWidth="1"/>
    <col min="3" max="3" width="28.42578125" customWidth="1"/>
    <col min="5" max="5" width="13.7109375" bestFit="1" customWidth="1"/>
    <col min="6" max="6" width="12.7109375" bestFit="1" customWidth="1"/>
  </cols>
  <sheetData>
    <row r="1" spans="1:6" ht="39" thickBot="1" x14ac:dyDescent="0.3">
      <c r="A1" s="10" t="s">
        <v>106</v>
      </c>
      <c r="B1" s="3" t="s">
        <v>19</v>
      </c>
      <c r="C1" s="3" t="s">
        <v>19</v>
      </c>
    </row>
    <row r="2" spans="1:6" x14ac:dyDescent="0.25">
      <c r="A2" s="11" t="s">
        <v>107</v>
      </c>
      <c r="B2" s="3" t="s">
        <v>25</v>
      </c>
      <c r="C2" s="3" t="s">
        <v>19</v>
      </c>
    </row>
    <row r="3" spans="1:6" ht="30.75" thickBot="1" x14ac:dyDescent="0.3">
      <c r="A3" s="12" t="s">
        <v>108</v>
      </c>
      <c r="B3" s="3" t="s">
        <v>17</v>
      </c>
      <c r="C3" s="3" t="s">
        <v>20</v>
      </c>
    </row>
    <row r="4" spans="1:6" ht="45.75" thickBot="1" x14ac:dyDescent="0.3">
      <c r="A4" s="13" t="s">
        <v>109</v>
      </c>
      <c r="B4" s="3" t="s">
        <v>24</v>
      </c>
      <c r="C4" s="3" t="s">
        <v>20</v>
      </c>
    </row>
    <row r="5" spans="1:6" ht="38.25" x14ac:dyDescent="0.25">
      <c r="A5" s="14" t="s">
        <v>110</v>
      </c>
      <c r="B5" s="2" t="s">
        <v>31</v>
      </c>
      <c r="C5" s="3" t="s">
        <v>21</v>
      </c>
      <c r="E5" s="4"/>
      <c r="F5" s="4"/>
    </row>
    <row r="6" spans="1:6" ht="30" x14ac:dyDescent="0.25">
      <c r="A6" s="15" t="s">
        <v>111</v>
      </c>
      <c r="B6" s="2" t="s">
        <v>32</v>
      </c>
      <c r="C6" s="3" t="s">
        <v>21</v>
      </c>
      <c r="E6" s="5"/>
    </row>
    <row r="7" spans="1:6" ht="30" x14ac:dyDescent="0.25">
      <c r="B7" s="1" t="s">
        <v>35</v>
      </c>
      <c r="C7" s="3" t="s">
        <v>21</v>
      </c>
      <c r="E7" s="5"/>
    </row>
    <row r="8" spans="1:6" ht="30" x14ac:dyDescent="0.25">
      <c r="B8" s="1" t="s">
        <v>36</v>
      </c>
      <c r="C8" s="3" t="s">
        <v>21</v>
      </c>
      <c r="E8" s="4"/>
    </row>
    <row r="9" spans="1:6" ht="30" x14ac:dyDescent="0.25">
      <c r="B9" s="1" t="s">
        <v>37</v>
      </c>
      <c r="C9" s="3" t="s">
        <v>21</v>
      </c>
      <c r="E9" s="4"/>
    </row>
    <row r="10" spans="1:6" ht="30" x14ac:dyDescent="0.25">
      <c r="B10" t="s">
        <v>38</v>
      </c>
      <c r="C10" s="3" t="s">
        <v>21</v>
      </c>
      <c r="E10" s="4"/>
    </row>
    <row r="11" spans="1:6" ht="45" x14ac:dyDescent="0.25">
      <c r="B11" s="1" t="s">
        <v>39</v>
      </c>
      <c r="C11" s="3" t="s">
        <v>21</v>
      </c>
      <c r="E11" s="4"/>
    </row>
    <row r="12" spans="1:6" ht="45" x14ac:dyDescent="0.25">
      <c r="B12" s="2" t="s">
        <v>23</v>
      </c>
      <c r="C12" s="3" t="s">
        <v>22</v>
      </c>
      <c r="E12" s="5"/>
    </row>
    <row r="13" spans="1:6" x14ac:dyDescent="0.25">
      <c r="B13" s="2" t="s">
        <v>27</v>
      </c>
      <c r="C13" s="3" t="s">
        <v>26</v>
      </c>
      <c r="E13" s="4"/>
    </row>
    <row r="14" spans="1:6" ht="45" x14ac:dyDescent="0.25">
      <c r="B14" s="2" t="s">
        <v>28</v>
      </c>
      <c r="C14" s="3" t="s">
        <v>26</v>
      </c>
    </row>
    <row r="15" spans="1:6" ht="30" x14ac:dyDescent="0.25">
      <c r="B15" s="2" t="s">
        <v>34</v>
      </c>
      <c r="C15" s="3" t="s">
        <v>29</v>
      </c>
    </row>
    <row r="16" spans="1:6" x14ac:dyDescent="0.25">
      <c r="B16" s="2" t="s">
        <v>33</v>
      </c>
      <c r="C16" s="3" t="s">
        <v>30</v>
      </c>
    </row>
    <row r="41" ht="15" customHeight="1" x14ac:dyDescent="0.25"/>
    <row r="58" ht="15" customHeight="1" x14ac:dyDescent="0.25"/>
    <row r="71" ht="1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34"/>
  <sheetViews>
    <sheetView workbookViewId="0">
      <selection activeCell="A45" sqref="A45"/>
    </sheetView>
  </sheetViews>
  <sheetFormatPr baseColWidth="10" defaultRowHeight="15" x14ac:dyDescent="0.25"/>
  <cols>
    <col min="1" max="1" width="72.7109375" customWidth="1"/>
  </cols>
  <sheetData>
    <row r="1" spans="1:12" x14ac:dyDescent="0.25">
      <c r="A1" s="9" t="s">
        <v>70</v>
      </c>
      <c r="B1" s="9" t="s">
        <v>60</v>
      </c>
      <c r="C1" s="9" t="s">
        <v>61</v>
      </c>
      <c r="D1" s="9" t="s">
        <v>62</v>
      </c>
      <c r="E1" s="9" t="s">
        <v>63</v>
      </c>
      <c r="F1" s="9" t="s">
        <v>64</v>
      </c>
      <c r="G1" s="9" t="s">
        <v>67</v>
      </c>
      <c r="H1" s="9" t="s">
        <v>67</v>
      </c>
      <c r="I1" s="9" t="s">
        <v>65</v>
      </c>
      <c r="J1" s="9" t="s">
        <v>66</v>
      </c>
      <c r="K1" s="9" t="s">
        <v>68</v>
      </c>
      <c r="L1" s="9" t="s">
        <v>69</v>
      </c>
    </row>
    <row r="2" spans="1:12" ht="24" x14ac:dyDescent="0.25">
      <c r="A2" s="7" t="s">
        <v>85</v>
      </c>
      <c r="B2" s="8">
        <v>43101</v>
      </c>
      <c r="C2" s="9" t="s">
        <v>72</v>
      </c>
      <c r="D2" s="9"/>
      <c r="E2" s="9"/>
      <c r="F2" s="9"/>
      <c r="G2" s="9"/>
      <c r="H2" s="9"/>
      <c r="I2" s="9"/>
      <c r="J2" s="9"/>
      <c r="K2" s="9"/>
      <c r="L2" s="9"/>
    </row>
    <row r="3" spans="1:12" x14ac:dyDescent="0.25">
      <c r="A3" s="7" t="s">
        <v>86</v>
      </c>
      <c r="B3" s="8">
        <v>43101</v>
      </c>
      <c r="C3" s="9" t="s">
        <v>72</v>
      </c>
      <c r="D3" s="9"/>
      <c r="E3" s="9"/>
      <c r="F3" s="9"/>
      <c r="G3" s="9"/>
      <c r="H3" s="9"/>
      <c r="I3" s="9"/>
      <c r="J3" s="9"/>
      <c r="K3" s="9"/>
      <c r="L3" s="9"/>
    </row>
    <row r="4" spans="1:12" ht="24" x14ac:dyDescent="0.25">
      <c r="A4" s="7" t="s">
        <v>73</v>
      </c>
      <c r="B4" s="8">
        <v>43101</v>
      </c>
      <c r="C4" t="s">
        <v>72</v>
      </c>
    </row>
    <row r="5" spans="1:12" ht="24" x14ac:dyDescent="0.25">
      <c r="A5" s="7" t="s">
        <v>74</v>
      </c>
      <c r="B5" s="8">
        <v>43101</v>
      </c>
      <c r="C5" t="s">
        <v>72</v>
      </c>
    </row>
    <row r="6" spans="1:12" x14ac:dyDescent="0.25">
      <c r="A6" s="7" t="s">
        <v>42</v>
      </c>
      <c r="B6" s="8">
        <v>43132</v>
      </c>
      <c r="C6" t="s">
        <v>72</v>
      </c>
    </row>
    <row r="7" spans="1:12" x14ac:dyDescent="0.25">
      <c r="A7" s="7" t="s">
        <v>43</v>
      </c>
      <c r="B7" s="8">
        <v>43102</v>
      </c>
      <c r="C7" t="s">
        <v>72</v>
      </c>
    </row>
    <row r="8" spans="1:12" ht="24" x14ac:dyDescent="0.25">
      <c r="A8" s="7" t="s">
        <v>44</v>
      </c>
      <c r="B8" s="8">
        <v>43133</v>
      </c>
      <c r="C8" t="s">
        <v>72</v>
      </c>
    </row>
    <row r="9" spans="1:12" ht="24" x14ac:dyDescent="0.25">
      <c r="A9" s="7" t="s">
        <v>45</v>
      </c>
      <c r="B9" s="8">
        <v>43132</v>
      </c>
      <c r="C9" t="s">
        <v>72</v>
      </c>
    </row>
    <row r="10" spans="1:12" ht="24" x14ac:dyDescent="0.25">
      <c r="A10" s="7" t="s">
        <v>46</v>
      </c>
      <c r="B10" s="8">
        <v>43132</v>
      </c>
      <c r="C10" t="s">
        <v>72</v>
      </c>
    </row>
    <row r="11" spans="1:12" ht="36" x14ac:dyDescent="0.25">
      <c r="A11" s="7" t="s">
        <v>47</v>
      </c>
      <c r="B11" s="8">
        <v>43132</v>
      </c>
      <c r="C11" t="s">
        <v>72</v>
      </c>
    </row>
    <row r="12" spans="1:12" ht="36" x14ac:dyDescent="0.25">
      <c r="A12" s="7" t="s">
        <v>48</v>
      </c>
      <c r="B12" s="8">
        <v>43132</v>
      </c>
      <c r="C12" t="s">
        <v>72</v>
      </c>
    </row>
    <row r="13" spans="1:12" ht="36" x14ac:dyDescent="0.25">
      <c r="A13" s="7" t="s">
        <v>49</v>
      </c>
      <c r="B13" s="8">
        <v>43101</v>
      </c>
      <c r="C13" t="s">
        <v>72</v>
      </c>
    </row>
    <row r="14" spans="1:12" x14ac:dyDescent="0.25">
      <c r="A14" s="7" t="s">
        <v>75</v>
      </c>
      <c r="B14" s="8">
        <v>43101</v>
      </c>
      <c r="C14" t="s">
        <v>72</v>
      </c>
    </row>
    <row r="15" spans="1:12" x14ac:dyDescent="0.25">
      <c r="A15" s="7" t="s">
        <v>76</v>
      </c>
      <c r="B15" s="8">
        <v>43101</v>
      </c>
      <c r="C15" t="s">
        <v>72</v>
      </c>
    </row>
    <row r="16" spans="1:12" ht="24" x14ac:dyDescent="0.25">
      <c r="A16" s="7" t="s">
        <v>50</v>
      </c>
      <c r="B16" s="8">
        <v>43115</v>
      </c>
      <c r="C16" t="s">
        <v>72</v>
      </c>
    </row>
    <row r="17" spans="1:3" x14ac:dyDescent="0.25">
      <c r="A17" s="7" t="s">
        <v>77</v>
      </c>
      <c r="B17" s="8">
        <v>43101</v>
      </c>
      <c r="C17" t="s">
        <v>72</v>
      </c>
    </row>
    <row r="18" spans="1:3" x14ac:dyDescent="0.25">
      <c r="A18" s="7" t="s">
        <v>51</v>
      </c>
      <c r="B18" s="8">
        <v>43132</v>
      </c>
      <c r="C18" t="s">
        <v>72</v>
      </c>
    </row>
    <row r="19" spans="1:3" ht="24" x14ac:dyDescent="0.25">
      <c r="A19" s="7" t="s">
        <v>78</v>
      </c>
      <c r="B19" s="8">
        <v>43101</v>
      </c>
      <c r="C19" t="s">
        <v>72</v>
      </c>
    </row>
    <row r="20" spans="1:3" ht="24" x14ac:dyDescent="0.25">
      <c r="A20" s="7" t="s">
        <v>52</v>
      </c>
      <c r="B20" s="8">
        <v>43101</v>
      </c>
      <c r="C20" t="s">
        <v>72</v>
      </c>
    </row>
    <row r="21" spans="1:3" ht="24" x14ac:dyDescent="0.25">
      <c r="A21" s="7" t="s">
        <v>79</v>
      </c>
      <c r="B21" s="8">
        <v>43101</v>
      </c>
      <c r="C21" t="s">
        <v>72</v>
      </c>
    </row>
    <row r="22" spans="1:3" ht="24" x14ac:dyDescent="0.25">
      <c r="A22" s="7" t="s">
        <v>80</v>
      </c>
      <c r="B22" s="8">
        <v>43101</v>
      </c>
      <c r="C22" t="s">
        <v>72</v>
      </c>
    </row>
    <row r="23" spans="1:3" ht="24" x14ac:dyDescent="0.25">
      <c r="A23" s="7" t="s">
        <v>53</v>
      </c>
      <c r="B23" s="8">
        <v>43101</v>
      </c>
      <c r="C23" t="s">
        <v>72</v>
      </c>
    </row>
    <row r="24" spans="1:3" ht="24" x14ac:dyDescent="0.25">
      <c r="A24" s="7" t="s">
        <v>54</v>
      </c>
      <c r="B24" s="8">
        <v>43101</v>
      </c>
      <c r="C24" t="s">
        <v>72</v>
      </c>
    </row>
    <row r="25" spans="1:3" x14ac:dyDescent="0.25">
      <c r="A25" s="7" t="s">
        <v>55</v>
      </c>
      <c r="B25" s="8">
        <v>43101</v>
      </c>
      <c r="C25" t="s">
        <v>72</v>
      </c>
    </row>
    <row r="26" spans="1:3" ht="24" x14ac:dyDescent="0.25">
      <c r="A26" s="7" t="s">
        <v>56</v>
      </c>
      <c r="B26" s="8">
        <v>43101</v>
      </c>
      <c r="C26" t="s">
        <v>72</v>
      </c>
    </row>
    <row r="27" spans="1:3" x14ac:dyDescent="0.25">
      <c r="A27" s="7" t="s">
        <v>57</v>
      </c>
      <c r="B27" s="8">
        <v>43101</v>
      </c>
      <c r="C27" t="s">
        <v>72</v>
      </c>
    </row>
    <row r="28" spans="1:3" ht="36" x14ac:dyDescent="0.25">
      <c r="A28" s="7" t="s">
        <v>58</v>
      </c>
      <c r="B28" s="8">
        <v>43101</v>
      </c>
      <c r="C28" t="s">
        <v>72</v>
      </c>
    </row>
    <row r="29" spans="1:3" ht="24" x14ac:dyDescent="0.25">
      <c r="A29" s="7" t="s">
        <v>59</v>
      </c>
      <c r="B29" s="8">
        <v>43133</v>
      </c>
      <c r="C29" t="s">
        <v>72</v>
      </c>
    </row>
    <row r="30" spans="1:3" ht="24" x14ac:dyDescent="0.25">
      <c r="A30" s="7" t="s">
        <v>82</v>
      </c>
      <c r="B30" s="8">
        <v>43101</v>
      </c>
      <c r="C30" s="6" t="s">
        <v>72</v>
      </c>
    </row>
    <row r="31" spans="1:3" ht="24" x14ac:dyDescent="0.25">
      <c r="A31" s="7" t="s">
        <v>83</v>
      </c>
      <c r="B31" s="8">
        <v>43101</v>
      </c>
      <c r="C31" t="s">
        <v>72</v>
      </c>
    </row>
    <row r="32" spans="1:3" ht="24" x14ac:dyDescent="0.25">
      <c r="A32" s="7" t="s">
        <v>84</v>
      </c>
      <c r="B32" s="8">
        <v>43101</v>
      </c>
      <c r="C32" t="s">
        <v>72</v>
      </c>
    </row>
    <row r="33" spans="1:3" ht="24" x14ac:dyDescent="0.25">
      <c r="A33" s="7" t="s">
        <v>81</v>
      </c>
      <c r="B33" s="8">
        <v>43110</v>
      </c>
      <c r="C33" t="s">
        <v>72</v>
      </c>
    </row>
    <row r="34" spans="1:3" x14ac:dyDescent="0.25">
      <c r="C34"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Ind Resultado III</vt:lpstr>
      <vt:lpstr>Hoja2</vt:lpstr>
      <vt:lpstr>Hoja3</vt:lpstr>
      <vt:lpstr>COMPONENTES</vt:lpstr>
      <vt:lpstr>DIMENSION</vt:lpstr>
      <vt:lpstr>POLITICA</vt:lpstr>
      <vt:lpstr>'Ind Resultado III'!Títulos_a_imprimir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Alexandra Chaparro Sanchez</dc:creator>
  <cp:lastModifiedBy>Fredy Alayon Garcia</cp:lastModifiedBy>
  <cp:lastPrinted>2018-10-01T20:11:02Z</cp:lastPrinted>
  <dcterms:created xsi:type="dcterms:W3CDTF">2018-01-31T21:54:31Z</dcterms:created>
  <dcterms:modified xsi:type="dcterms:W3CDTF">2019-02-25T13:54:38Z</dcterms:modified>
</cp:coreProperties>
</file>